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10815"/>
  </bookViews>
  <sheets>
    <sheet name="2020" sheetId="1" r:id="rId1"/>
  </sheets>
  <definedNames>
    <definedName name="_xlnm.Print_Titles" localSheetId="0">'2020'!$2:$3</definedName>
    <definedName name="_xlnm.Print_Area" localSheetId="0">'2020'!$A$1:$G$68</definedName>
  </definedNames>
  <calcPr calcId="125725"/>
</workbook>
</file>

<file path=xl/calcChain.xml><?xml version="1.0" encoding="utf-8"?>
<calcChain xmlns="http://schemas.openxmlformats.org/spreadsheetml/2006/main">
  <c r="E7" i="1"/>
  <c r="E6"/>
  <c r="E5" s="1"/>
  <c r="F5"/>
  <c r="F52"/>
  <c r="G52"/>
  <c r="C52"/>
  <c r="F6"/>
  <c r="G6"/>
  <c r="G5" s="1"/>
  <c r="C6"/>
  <c r="D7"/>
  <c r="D6" s="1"/>
  <c r="D5" s="1"/>
  <c r="D53"/>
  <c r="D52" s="1"/>
  <c r="D38"/>
  <c r="D62"/>
  <c r="C5" l="1"/>
</calcChain>
</file>

<file path=xl/sharedStrings.xml><?xml version="1.0" encoding="utf-8"?>
<sst xmlns="http://schemas.openxmlformats.org/spreadsheetml/2006/main" count="127" uniqueCount="122">
  <si>
    <t>№ п/п</t>
  </si>
  <si>
    <t>Наименование мероприятий государственной программы</t>
  </si>
  <si>
    <t xml:space="preserve">Проект краевого бюджета на 2021 год </t>
  </si>
  <si>
    <t>Государственная программа Красноярского края «Защита от чрезвычайных ситуаций природного и техногенного характера и обеспечение безопасности населения»</t>
  </si>
  <si>
    <r>
      <t>ИТОГО
по государственной программе</t>
    </r>
    <r>
      <rPr>
        <sz val="14"/>
        <rFont val="Times New Roman"/>
        <family val="1"/>
        <charset val="204"/>
      </rPr>
      <t xml:space="preserve"> </t>
    </r>
  </si>
  <si>
    <t>1.</t>
  </si>
  <si>
    <r>
      <t>Подпрограмма 1 «Предупреждение, спасение, помощь населению края в чрезвычайных ситуациях»</t>
    </r>
    <r>
      <rPr>
        <sz val="14"/>
        <rFont val="Times New Roman"/>
        <family val="1"/>
        <charset val="204"/>
      </rPr>
      <t xml:space="preserve"> (</t>
    </r>
    <r>
      <rPr>
        <i/>
        <sz val="14"/>
        <rFont val="Times New Roman"/>
        <family val="1"/>
        <charset val="204"/>
      </rPr>
      <t>ГРБС - министерство строительства  Красноярского кра, агентство по гражданской обороне, чрезвычайным ситуациям и пожарной безопасности Красноярского края</t>
    </r>
    <r>
      <rPr>
        <sz val="14"/>
        <rFont val="Times New Roman"/>
        <family val="1"/>
        <charset val="204"/>
      </rPr>
      <t>)</t>
    </r>
  </si>
  <si>
    <t>1.1.</t>
  </si>
  <si>
    <t>Обеспечение деятельности (оказание услуг) подведомственных учреждений</t>
  </si>
  <si>
    <t>1.1.1.</t>
  </si>
  <si>
    <t>1.1.2.</t>
  </si>
  <si>
    <t>1.1.3.</t>
  </si>
  <si>
    <t>приобретение специальной формы одежды и обуви для спасателей структурных подразделений КГКУ "Спасатель"</t>
  </si>
  <si>
    <t>1.1.10</t>
  </si>
  <si>
    <t>1.2.</t>
  </si>
  <si>
    <t xml:space="preserve">Обеспечение деятельности (оказание услуг) подведомственных учреждений за счет средств от приносящей доход деятельности </t>
  </si>
  <si>
    <t>1.3</t>
  </si>
  <si>
    <t>1.4</t>
  </si>
  <si>
    <t>1.5</t>
  </si>
  <si>
    <t xml:space="preserve">Эксплуатационно-техническое обслуживание средств автоматизированной системы централизованного оповещения гражданской обороны </t>
  </si>
  <si>
    <t>1.6</t>
  </si>
  <si>
    <t>1.7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</si>
  <si>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</t>
  </si>
  <si>
    <t>1.8</t>
  </si>
  <si>
    <t xml:space="preserve">Субсидии бюджетам муниципальных образований края на мероприятия по развитию добровольной пожарной охраны </t>
  </si>
  <si>
    <t>1.9</t>
  </si>
  <si>
    <t xml:space="preserve">Проведение мероприятий по предотвращению чрезвычайных ситуаций в паводковый период </t>
  </si>
  <si>
    <t>1.10</t>
  </si>
  <si>
    <t>Совершенствование автоматизированной системы управления территориальной подсистемы единой государственной системы предупреждения и ликвидации чрезвычайных ситуаций и развитие связи (ремонт пункта управления Правительства края)</t>
  </si>
  <si>
    <t>1.11</t>
  </si>
  <si>
    <t xml:space="preserve">Социальные выплаты спасателям </t>
  </si>
  <si>
    <t>1.12</t>
  </si>
  <si>
    <t xml:space="preserve">Создание, хранение, использование и восполнение краевого резерва материальных ресурсов для ликвидации чрезвычайных ситуаций межмуниципального и краевого характера </t>
  </si>
  <si>
    <t>1.13</t>
  </si>
  <si>
    <t>Реконструкция (модернизация) и обеспечение функционирования автоматизированной системы оповещения гражданской обороны (Шушенский район)</t>
  </si>
  <si>
    <t>1.14</t>
  </si>
  <si>
    <t xml:space="preserve">Личное страхование добровольных пожарных и работников территориальных подразделений добровольной пожарной охраны в Красноярском крае </t>
  </si>
  <si>
    <t>Социальные выплаты работников противопожарной службы</t>
  </si>
  <si>
    <t>2</t>
  </si>
  <si>
    <r>
      <rPr>
        <b/>
        <sz val="14"/>
        <rFont val="Times New Roman"/>
        <family val="1"/>
        <charset val="204"/>
      </rPr>
      <t>Подпрограмма 3 «Профилактика правонарушений»</t>
    </r>
    <r>
      <rPr>
        <i/>
        <sz val="14"/>
        <rFont val="Times New Roman"/>
        <family val="1"/>
        <charset val="204"/>
      </rPr>
      <t xml:space="preserve"> (ГРБС - агентство по обеспечению деятельности мировых судей Красноярского края)</t>
    </r>
  </si>
  <si>
    <t>2.1.</t>
  </si>
  <si>
    <t xml:space="preserve">Поощрения и выплаты гражданам (за содействие органам внутренних дел края в охране общественного порядка и за сдачу незаконно хранящегося огнестрельного оружия, боеприпасов, взрывчатых веществ и взрывных устройств)
</t>
  </si>
  <si>
    <t>2.2.</t>
  </si>
  <si>
    <t>Проведение комплексных психологических, лингвистических исследований и криминалистических экспертиз экстремистских материалов</t>
  </si>
  <si>
    <t>2.3.</t>
  </si>
  <si>
    <t>Расходы, связанные с участием граждан в охране общественного порядка (народные дружинники)</t>
  </si>
  <si>
    <t>3</t>
  </si>
  <si>
    <r>
      <rPr>
        <b/>
        <sz val="14"/>
        <rFont val="Times New Roman"/>
        <family val="1"/>
        <charset val="204"/>
      </rPr>
      <t>Подпрограмма 4 «Обеспечение реализации государственной программы и прочие мероприятия»</t>
    </r>
    <r>
      <rPr>
        <i/>
        <sz val="14"/>
        <rFont val="Times New Roman"/>
        <family val="1"/>
        <charset val="204"/>
      </rPr>
      <t xml:space="preserve"> (ГРБС - агентство по гражданской обороне, чрезвычайным ситуациям и пожарной безопасности Красноярского края)</t>
    </r>
  </si>
  <si>
    <t>3.1.</t>
  </si>
  <si>
    <t>Руководство и управление в сфере установленных функций органов государственной власти</t>
  </si>
  <si>
    <t>Государственная программа Красноярского края «Развитие информационного общества»</t>
  </si>
  <si>
    <r>
      <rPr>
        <b/>
        <sz val="14"/>
        <rFont val="Times New Roman"/>
        <family val="1"/>
        <charset val="204"/>
      </rPr>
      <t>Подпрограмма 3 «Использование информационно-коммуникационных технологий для обеспечения безопасности населения»</t>
    </r>
    <r>
      <rPr>
        <i/>
        <sz val="14"/>
        <rFont val="Times New Roman"/>
        <family val="1"/>
        <charset val="204"/>
      </rPr>
      <t xml:space="preserve"> (ГРБС - агентство информатизации и связи Красноярского края)</t>
    </r>
  </si>
  <si>
    <t>Организация посредством сотовой связи СМС-информирования населения края о чрезвычайных ситуациях</t>
  </si>
  <si>
    <t xml:space="preserve">Создание, развитие и обеспечение функционирования системы обеспечения вызова экстренных оперативных служб по единому номеру «112» </t>
  </si>
  <si>
    <t>Создание и развитие комплексной автоматизированной системы "Безопасный город"</t>
  </si>
  <si>
    <t>Непрограммные мероприятия</t>
  </si>
  <si>
    <r>
      <t xml:space="preserve">Итого по непрограммным мероприятиям 
</t>
    </r>
    <r>
      <rPr>
        <i/>
        <sz val="14"/>
        <rFont val="Times New Roman"/>
        <family val="1"/>
        <charset val="204"/>
      </rPr>
      <t>(ГРБС - агентство по обеспечению деятельности мировых судей Красноярского края)</t>
    </r>
  </si>
  <si>
    <t xml:space="preserve">Обеспечение деятельности аппарата агентства </t>
  </si>
  <si>
    <t>1.1</t>
  </si>
  <si>
    <t>оборудование залов судебного заседания комплексами аудиопротоколирования (в соотвествии с поправками в Уголовный и Гражданский кодексы)</t>
  </si>
  <si>
    <t>Включение КВ в состав заработной платы (компенсационные выплаты)</t>
  </si>
  <si>
    <t xml:space="preserve">Обеспечение деятельности (оказание услуг) подведомственных учреждений </t>
  </si>
  <si>
    <t>Приобретение помещения для размещения мировых судей в г.Лесосибирске</t>
  </si>
  <si>
    <t>4</t>
  </si>
  <si>
    <t>Субсидия на финансовое обеспечение (возмещение) затрат, связанных с оплатой труда адвокатов, оказывающих гражданам бесплатную юридическую помощь в рамках государственной системы бесплатной юридической помощи, и компенсацией их расходов на оказание такой помощи в соответствии с Законом края от 19 декабря 2013 года № 5-1990 «О бесплатной юридической помощи в Красноярском крае»</t>
  </si>
  <si>
    <t>5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</si>
  <si>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</t>
  </si>
  <si>
    <t>5.1</t>
  </si>
  <si>
    <t>6</t>
  </si>
  <si>
    <r>
      <t xml:space="preserve">Субвенция федеральному бюджету на осуществление части переданных полномочий по составлению протоколов об административных правонарушениях, посягающих на общественный порядок и общественную безопасность </t>
    </r>
    <r>
      <rPr>
        <i/>
        <sz val="14"/>
        <rFont val="Times New Roman"/>
        <family val="1"/>
        <charset val="204"/>
      </rPr>
      <t>(соглашение не заключено)</t>
    </r>
  </si>
  <si>
    <t>7</t>
  </si>
  <si>
    <t>Осуществление полномочий по составлению (изменению) списков кандидатов в  присяжных заседателей (федеральные средства)</t>
  </si>
  <si>
    <t>индексация коммунальных услуг 5,3%</t>
  </si>
  <si>
    <t>Субвенции бюджетам муниципальных образований Таймырского Долгано-Ненецкого и Эвенкийского муниципальных районов на выполнение отдельных государственных полномочий в области защиты территорий и населения от чрезвычайных ситуаций (индексация коммунальных+ выплаты спасателям)</t>
  </si>
  <si>
    <t xml:space="preserve">Проект краевого бюджета на 2022 год </t>
  </si>
  <si>
    <t xml:space="preserve">Проект бюджета на 2020 год </t>
  </si>
  <si>
    <t>Выполнение функций оператора комплексной автоматизированной системы «Безопасный город»</t>
  </si>
  <si>
    <t>4.</t>
  </si>
  <si>
    <t>4.1.</t>
  </si>
  <si>
    <t>4.2.</t>
  </si>
  <si>
    <t>4.3.</t>
  </si>
  <si>
    <t>4.4.</t>
  </si>
  <si>
    <t>включение КВ в состав заработной платы (компенсационные выплаты)</t>
  </si>
  <si>
    <t>5.2</t>
  </si>
  <si>
    <t>Индексация прочих расходов 3,9%</t>
  </si>
  <si>
    <t>разработка ПСД для проведения капремонтов помещений судебных участков в г.Кодинске, г.Лесосибирске, г.Ужуре</t>
  </si>
  <si>
    <t>содержание созданной пожарной части в п. Березовка (численность 22 единицы)</t>
  </si>
  <si>
    <t>увеличение расходов на содержание (приобретение бумаги -3076,0, увелич тарифов по теплоснабжению в северных территориях - 426,0, оплата ГСМ - 806,1,содержание новых помещений -3590,0, приобретение конвертов и марок-10000,0, обновление програмного продукта -1330,0)</t>
  </si>
  <si>
    <t>2.4.</t>
  </si>
  <si>
    <t>Проведение ежегодного конкурса "Лучший дружинник Красноярского края"</t>
  </si>
  <si>
    <t>приобретение пожарной техники, оборудования, механизмов, пожарно-технического вооружения для КГКУ "Протовопожарнай охрана Красноярского края"</t>
  </si>
  <si>
    <t>капитальный ремонт зданий пожарных частей (КГКУ "Противопожарная охрана Красноярского края")</t>
  </si>
  <si>
    <t xml:space="preserve">Субсидии бюджетам муниципальных образований края на обеспечение первичных мер пожарной безопасности </t>
  </si>
  <si>
    <t>модернизация АСЦО ГО в г.Минусинске, г.Ачинске, Богучанском и Ермаковском районе</t>
  </si>
  <si>
    <t>модернизация АСЦО ГО в г.Канске и Большемуртинском районе</t>
  </si>
  <si>
    <t>оснащение водолазным оборуждованием, аварийно-спасательной техникой и инструментом КГКУ "Спасатель"</t>
  </si>
  <si>
    <t>капитальный ремонт здания Енисейского ПСО ГУКУ "Спасатель" (ремонт помещения, в т.ч. кровли, электропроводки)</t>
  </si>
  <si>
    <t>приобретение гаражного оборудования для подразделений КГКУ "Противопожарная охрана Красноярского края"</t>
  </si>
  <si>
    <t>приобретение вещевого имущества и специальной формы одежды для подразделений КГКУ "Противопожарная охрана Красноярского края"</t>
  </si>
  <si>
    <t>индексация коммунальных услуг 5,3%+ новые помещения</t>
  </si>
  <si>
    <t>повышение оплаты труда работников "Противопожарной охраны Красноярского края"</t>
  </si>
  <si>
    <t xml:space="preserve">Информация для комитета по безопасности и защите прав граждан по проекту закона края                                                                                                                                           "О краевом бюджете на 2020 год и плановый период 2021-2022 годов" </t>
  </si>
  <si>
    <t>в т.ч. дополнительно предусмотренные средства при формировании бюджета                              на 2020 год</t>
  </si>
  <si>
    <t>1.1.5.</t>
  </si>
  <si>
    <t>1.1.7.</t>
  </si>
  <si>
    <t>1.1.8.</t>
  </si>
  <si>
    <t>1.1.9.</t>
  </si>
  <si>
    <t>1.2</t>
  </si>
  <si>
    <t>создание пожарно-спасательной части в п.Озеро Учум Ужурского района (36 627,5 тыс. руб), п.Приморск Балахтинского района (40 081,5 тыс. руб)</t>
  </si>
  <si>
    <t>1.1.11</t>
  </si>
  <si>
    <t>1.1.12</t>
  </si>
  <si>
    <t>1.1.13</t>
  </si>
  <si>
    <t>приобретение 2 комплектов мотопомп для откачки воды (1.275 тыс. руб), 2 мобильных комплексов для пиления льда (2 216 тыс. руб) КГКУ "Спасатель"</t>
  </si>
  <si>
    <t>1.1.14</t>
  </si>
  <si>
    <t>разработка ПСД на строительство зданий для размещения Ачиснкого и  Богучанского ПСО КГКУ "Спасатель"</t>
  </si>
  <si>
    <t>Приобретение КГКУ "Спасатель" гидравлического аварийно-спасательного интрумента в рамках региональной программы "Профилактика правонарушений и укрепление общестыенного порядка и общественной безопасности"</t>
  </si>
  <si>
    <t>1.15</t>
  </si>
  <si>
    <t>1.16</t>
  </si>
  <si>
    <t>1.1.4</t>
  </si>
  <si>
    <t>1 чтение</t>
  </si>
  <si>
    <t>2 чтение</t>
  </si>
  <si>
    <t>Субсидии бюджета муниципальных образований края на создание пожарных водоемов в безводных населенных пунктах края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</si>
</sst>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/>
    <xf numFmtId="49" fontId="4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vertical="center" wrapText="1"/>
    </xf>
    <xf numFmtId="164" fontId="5" fillId="2" borderId="11" xfId="0" applyNumberFormat="1" applyFont="1" applyFill="1" applyBorder="1"/>
    <xf numFmtId="164" fontId="5" fillId="2" borderId="12" xfId="0" applyNumberFormat="1" applyFont="1" applyFill="1" applyBorder="1"/>
    <xf numFmtId="49" fontId="4" fillId="2" borderId="13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/>
    <xf numFmtId="164" fontId="4" fillId="2" borderId="15" xfId="0" applyNumberFormat="1" applyFont="1" applyFill="1" applyBorder="1"/>
    <xf numFmtId="49" fontId="7" fillId="2" borderId="16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vertical="center" wrapText="1"/>
    </xf>
    <xf numFmtId="164" fontId="4" fillId="2" borderId="17" xfId="0" applyNumberFormat="1" applyFont="1" applyFill="1" applyBorder="1"/>
    <xf numFmtId="164" fontId="7" fillId="2" borderId="17" xfId="0" applyNumberFormat="1" applyFont="1" applyFill="1" applyBorder="1"/>
    <xf numFmtId="164" fontId="7" fillId="2" borderId="17" xfId="0" applyNumberFormat="1" applyFont="1" applyFill="1" applyBorder="1" applyAlignment="1">
      <alignment vertical="center"/>
    </xf>
    <xf numFmtId="164" fontId="7" fillId="2" borderId="18" xfId="0" applyNumberFormat="1" applyFont="1" applyFill="1" applyBorder="1"/>
    <xf numFmtId="164" fontId="7" fillId="2" borderId="14" xfId="0" applyNumberFormat="1" applyFont="1" applyFill="1" applyBorder="1"/>
    <xf numFmtId="49" fontId="4" fillId="2" borderId="16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vertical="center" wrapText="1"/>
    </xf>
    <xf numFmtId="164" fontId="4" fillId="2" borderId="18" xfId="0" applyNumberFormat="1" applyFont="1" applyFill="1" applyBorder="1"/>
    <xf numFmtId="2" fontId="4" fillId="2" borderId="19" xfId="0" applyNumberFormat="1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8" fillId="0" borderId="0" xfId="0" applyFont="1"/>
    <xf numFmtId="49" fontId="4" fillId="2" borderId="21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vertical="center" wrapText="1"/>
    </xf>
    <xf numFmtId="164" fontId="4" fillId="2" borderId="22" xfId="0" applyNumberFormat="1" applyFont="1" applyFill="1" applyBorder="1"/>
    <xf numFmtId="164" fontId="4" fillId="2" borderId="23" xfId="0" applyNumberFormat="1" applyFont="1" applyFill="1" applyBorder="1"/>
    <xf numFmtId="0" fontId="0" fillId="3" borderId="0" xfId="0" applyFill="1"/>
    <xf numFmtId="0" fontId="4" fillId="2" borderId="3" xfId="0" applyFont="1" applyFill="1" applyBorder="1"/>
    <xf numFmtId="49" fontId="7" fillId="2" borderId="13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/>
    <xf numFmtId="0" fontId="10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/>
    <xf numFmtId="0" fontId="11" fillId="2" borderId="0" xfId="0" applyFont="1" applyFill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164" fontId="4" fillId="2" borderId="24" xfId="0" applyNumberFormat="1" applyFont="1" applyFill="1" applyBorder="1"/>
    <xf numFmtId="164" fontId="4" fillId="2" borderId="25" xfId="0" applyNumberFormat="1" applyFont="1" applyFill="1" applyBorder="1"/>
    <xf numFmtId="164" fontId="7" fillId="2" borderId="26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/>
    <xf numFmtId="164" fontId="4" fillId="2" borderId="6" xfId="0" applyNumberFormat="1" applyFont="1" applyFill="1" applyBorder="1"/>
    <xf numFmtId="49" fontId="4" fillId="2" borderId="28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vertical="center" wrapText="1"/>
    </xf>
    <xf numFmtId="164" fontId="7" fillId="2" borderId="15" xfId="0" applyNumberFormat="1" applyFont="1" applyFill="1" applyBorder="1"/>
    <xf numFmtId="2" fontId="12" fillId="2" borderId="17" xfId="0" applyNumberFormat="1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vertical="center"/>
    </xf>
    <xf numFmtId="0" fontId="9" fillId="2" borderId="4" xfId="0" applyFont="1" applyFill="1" applyBorder="1"/>
    <xf numFmtId="0" fontId="9" fillId="2" borderId="9" xfId="0" applyFont="1" applyFill="1" applyBorder="1"/>
    <xf numFmtId="49" fontId="7" fillId="2" borderId="16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vertical="center" wrapText="1"/>
    </xf>
    <xf numFmtId="164" fontId="7" fillId="2" borderId="14" xfId="0" applyNumberFormat="1" applyFont="1" applyFill="1" applyBorder="1"/>
    <xf numFmtId="49" fontId="7" fillId="2" borderId="16" xfId="0" applyNumberFormat="1" applyFont="1" applyFill="1" applyBorder="1" applyAlignment="1">
      <alignment horizontal="center" vertical="center"/>
    </xf>
    <xf numFmtId="0" fontId="0" fillId="0" borderId="0" xfId="0"/>
    <xf numFmtId="164" fontId="4" fillId="2" borderId="14" xfId="0" applyNumberFormat="1" applyFont="1" applyFill="1" applyBorder="1"/>
    <xf numFmtId="164" fontId="4" fillId="2" borderId="17" xfId="0" applyNumberFormat="1" applyFont="1" applyFill="1" applyBorder="1"/>
    <xf numFmtId="49" fontId="4" fillId="2" borderId="16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vertical="center" wrapText="1"/>
    </xf>
    <xf numFmtId="164" fontId="4" fillId="2" borderId="18" xfId="0" applyNumberFormat="1" applyFont="1" applyFill="1" applyBorder="1"/>
    <xf numFmtId="164" fontId="6" fillId="2" borderId="4" xfId="0" applyNumberFormat="1" applyFont="1" applyFill="1" applyBorder="1"/>
    <xf numFmtId="164" fontId="5" fillId="2" borderId="11" xfId="0" applyNumberFormat="1" applyFont="1" applyFill="1" applyBorder="1"/>
    <xf numFmtId="49" fontId="7" fillId="2" borderId="1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2" sqref="D2:E2"/>
    </sheetView>
  </sheetViews>
  <sheetFormatPr defaultRowHeight="15"/>
  <cols>
    <col min="1" max="1" width="9.140625" style="41"/>
    <col min="2" max="2" width="62.140625" style="41" customWidth="1"/>
    <col min="3" max="3" width="19.140625" customWidth="1"/>
    <col min="4" max="4" width="23" customWidth="1"/>
    <col min="5" max="5" width="21.42578125" style="63" customWidth="1"/>
    <col min="6" max="6" width="16.5703125" customWidth="1"/>
    <col min="7" max="7" width="17.42578125" customWidth="1"/>
  </cols>
  <sheetData>
    <row r="1" spans="1:7" ht="42.75" customHeight="1" thickBot="1">
      <c r="A1" s="72" t="s">
        <v>101</v>
      </c>
      <c r="B1" s="73"/>
      <c r="C1" s="73"/>
      <c r="D1" s="73"/>
      <c r="E1" s="73"/>
      <c r="F1" s="73"/>
      <c r="G1" s="73"/>
    </row>
    <row r="2" spans="1:7" s="63" customFormat="1" ht="102.75" customHeight="1">
      <c r="A2" s="83" t="s">
        <v>0</v>
      </c>
      <c r="B2" s="79" t="s">
        <v>1</v>
      </c>
      <c r="C2" s="79" t="s">
        <v>75</v>
      </c>
      <c r="D2" s="87" t="s">
        <v>102</v>
      </c>
      <c r="E2" s="88"/>
      <c r="F2" s="79" t="s">
        <v>2</v>
      </c>
      <c r="G2" s="89" t="s">
        <v>74</v>
      </c>
    </row>
    <row r="3" spans="1:7" s="1" customFormat="1" ht="36" customHeight="1" thickBot="1">
      <c r="A3" s="84"/>
      <c r="B3" s="85"/>
      <c r="C3" s="85"/>
      <c r="D3" s="86" t="s">
        <v>119</v>
      </c>
      <c r="E3" s="78" t="s">
        <v>120</v>
      </c>
      <c r="F3" s="85"/>
      <c r="G3" s="90"/>
    </row>
    <row r="4" spans="1:7" s="1" customFormat="1" ht="36" customHeight="1" thickBot="1">
      <c r="A4" s="81" t="s">
        <v>3</v>
      </c>
      <c r="B4" s="80"/>
      <c r="C4" s="80"/>
      <c r="D4" s="80"/>
      <c r="E4" s="80"/>
      <c r="F4" s="80"/>
      <c r="G4" s="82"/>
    </row>
    <row r="5" spans="1:7" ht="38.25" thickBot="1">
      <c r="A5" s="2"/>
      <c r="B5" s="3" t="s">
        <v>4</v>
      </c>
      <c r="C5" s="4">
        <f>C6+C38+C43</f>
        <v>1291000.3</v>
      </c>
      <c r="D5" s="69">
        <f t="shared" ref="D5:G5" si="0">D6+D38+D43</f>
        <v>135990.59999999998</v>
      </c>
      <c r="E5" s="69">
        <f t="shared" si="0"/>
        <v>121940.4</v>
      </c>
      <c r="F5" s="69">
        <f>F6+F38+F43</f>
        <v>1185839.6000000001</v>
      </c>
      <c r="G5" s="69">
        <f t="shared" si="0"/>
        <v>1159299.2</v>
      </c>
    </row>
    <row r="6" spans="1:7" ht="135" customHeight="1" thickBot="1">
      <c r="A6" s="5" t="s">
        <v>5</v>
      </c>
      <c r="B6" s="6" t="s">
        <v>6</v>
      </c>
      <c r="C6" s="7">
        <f>C7+C21+C29+C31+C35+C24+C30+C28+C25+C26+C23+C27+C37+C32+C22+C36</f>
        <v>1236925.9000000001</v>
      </c>
      <c r="D6" s="70">
        <f t="shared" ref="D6:G6" si="1">D7+D21+D29+D31+D35+D24+D30+D28+D25+D26+D23+D27+D37+D32+D22+D36</f>
        <v>135490.59999999998</v>
      </c>
      <c r="E6" s="70">
        <f>E7+E21+E29+E31+E35+E24+E30+E28+E25+E26+E23+E27+E37+E32+E22+E36</f>
        <v>121940.4</v>
      </c>
      <c r="F6" s="70">
        <f t="shared" si="1"/>
        <v>1131765.2000000002</v>
      </c>
      <c r="G6" s="70">
        <f t="shared" si="1"/>
        <v>1105224.8</v>
      </c>
    </row>
    <row r="7" spans="1:7" ht="37.5">
      <c r="A7" s="9" t="s">
        <v>7</v>
      </c>
      <c r="B7" s="10" t="s">
        <v>8</v>
      </c>
      <c r="C7" s="11">
        <v>1010547.5</v>
      </c>
      <c r="D7" s="11">
        <f>SUM(D8:D20)</f>
        <v>76581.799999999988</v>
      </c>
      <c r="E7" s="64">
        <f>SUM(E8:E20)</f>
        <v>107600</v>
      </c>
      <c r="F7" s="11">
        <v>917370.6</v>
      </c>
      <c r="G7" s="12">
        <v>915370.6</v>
      </c>
    </row>
    <row r="8" spans="1:7" ht="34.5" customHeight="1">
      <c r="A8" s="13" t="s">
        <v>9</v>
      </c>
      <c r="B8" s="14" t="s">
        <v>72</v>
      </c>
      <c r="C8" s="19">
        <v>1753.7</v>
      </c>
      <c r="D8" s="19">
        <v>1753.7</v>
      </c>
      <c r="E8" s="61"/>
      <c r="F8" s="19">
        <v>1753.7</v>
      </c>
      <c r="G8" s="54">
        <v>1753.7</v>
      </c>
    </row>
    <row r="9" spans="1:7" ht="64.5" customHeight="1">
      <c r="A9" s="13" t="s">
        <v>10</v>
      </c>
      <c r="B9" s="14" t="s">
        <v>100</v>
      </c>
      <c r="C9" s="19">
        <v>37063.699999999997</v>
      </c>
      <c r="D9" s="19">
        <v>37063.699999999997</v>
      </c>
      <c r="E9" s="61"/>
      <c r="F9" s="19">
        <v>37063.699999999997</v>
      </c>
      <c r="G9" s="54">
        <v>37063.699999999997</v>
      </c>
    </row>
    <row r="10" spans="1:7" ht="48" customHeight="1">
      <c r="A10" s="13" t="s">
        <v>11</v>
      </c>
      <c r="B10" s="14" t="s">
        <v>86</v>
      </c>
      <c r="C10" s="17">
        <v>13805.7</v>
      </c>
      <c r="D10" s="17">
        <v>13805.7</v>
      </c>
      <c r="E10" s="17"/>
      <c r="F10" s="17">
        <v>12835.5</v>
      </c>
      <c r="G10" s="56">
        <v>12835.5</v>
      </c>
    </row>
    <row r="11" spans="1:7" s="39" customFormat="1" ht="81.75" customHeight="1">
      <c r="A11" s="71" t="s">
        <v>118</v>
      </c>
      <c r="B11" s="60" t="s">
        <v>90</v>
      </c>
      <c r="C11" s="16">
        <v>44100</v>
      </c>
      <c r="D11" s="16"/>
      <c r="E11" s="16">
        <v>23400</v>
      </c>
      <c r="F11" s="16">
        <v>44100</v>
      </c>
      <c r="G11" s="46">
        <v>44100</v>
      </c>
    </row>
    <row r="12" spans="1:7" s="39" customFormat="1" ht="75" customHeight="1">
      <c r="A12" s="71" t="s">
        <v>103</v>
      </c>
      <c r="B12" s="60" t="s">
        <v>91</v>
      </c>
      <c r="C12" s="16">
        <v>2732.4</v>
      </c>
      <c r="D12" s="16"/>
      <c r="E12" s="16"/>
      <c r="F12" s="16">
        <v>2382.4</v>
      </c>
      <c r="G12" s="46">
        <v>2382.4</v>
      </c>
    </row>
    <row r="13" spans="1:7" s="39" customFormat="1" ht="66.75" customHeight="1">
      <c r="A13" s="71" t="s">
        <v>104</v>
      </c>
      <c r="B13" s="60" t="s">
        <v>97</v>
      </c>
      <c r="C13" s="16">
        <v>1236.7</v>
      </c>
      <c r="D13" s="16">
        <v>1236.7</v>
      </c>
      <c r="E13" s="16"/>
      <c r="F13" s="16">
        <v>1002</v>
      </c>
      <c r="G13" s="46">
        <v>1002</v>
      </c>
    </row>
    <row r="14" spans="1:7" s="39" customFormat="1" ht="74.25" customHeight="1">
      <c r="A14" s="71" t="s">
        <v>105</v>
      </c>
      <c r="B14" s="60" t="s">
        <v>98</v>
      </c>
      <c r="C14" s="16">
        <v>5413.4</v>
      </c>
      <c r="D14" s="16">
        <v>3000</v>
      </c>
      <c r="E14" s="16"/>
      <c r="F14" s="16">
        <v>7913.4</v>
      </c>
      <c r="G14" s="46">
        <v>5913.4</v>
      </c>
    </row>
    <row r="15" spans="1:7" s="39" customFormat="1" ht="74.25" customHeight="1">
      <c r="A15" s="71" t="s">
        <v>106</v>
      </c>
      <c r="B15" s="60" t="s">
        <v>108</v>
      </c>
      <c r="C15" s="16">
        <v>76709</v>
      </c>
      <c r="D15" s="16"/>
      <c r="E15" s="16">
        <v>76709</v>
      </c>
      <c r="F15" s="16"/>
      <c r="G15" s="46"/>
    </row>
    <row r="16" spans="1:7" ht="75" customHeight="1">
      <c r="A16" s="59" t="s">
        <v>13</v>
      </c>
      <c r="B16" s="14" t="s">
        <v>12</v>
      </c>
      <c r="C16" s="16">
        <v>12276.3</v>
      </c>
      <c r="D16" s="16"/>
      <c r="E16" s="16"/>
      <c r="F16" s="16">
        <v>12276.3</v>
      </c>
      <c r="G16" s="18">
        <v>12276.3</v>
      </c>
    </row>
    <row r="17" spans="1:7" ht="75" customHeight="1">
      <c r="A17" s="62" t="s">
        <v>109</v>
      </c>
      <c r="B17" s="60" t="s">
        <v>95</v>
      </c>
      <c r="C17" s="61">
        <v>13979</v>
      </c>
      <c r="D17" s="16">
        <v>10850</v>
      </c>
      <c r="E17" s="16"/>
      <c r="F17" s="16">
        <v>13229</v>
      </c>
      <c r="G17" s="46">
        <v>13229</v>
      </c>
    </row>
    <row r="18" spans="1:7" ht="64.5" customHeight="1">
      <c r="A18" s="62" t="s">
        <v>110</v>
      </c>
      <c r="B18" s="14" t="s">
        <v>96</v>
      </c>
      <c r="C18" s="19">
        <v>11074.5</v>
      </c>
      <c r="D18" s="16">
        <v>8872</v>
      </c>
      <c r="E18" s="16"/>
      <c r="F18" s="16">
        <v>500</v>
      </c>
      <c r="G18" s="46">
        <v>150</v>
      </c>
    </row>
    <row r="19" spans="1:7" s="39" customFormat="1" ht="83.25" customHeight="1">
      <c r="A19" s="71" t="s">
        <v>111</v>
      </c>
      <c r="B19" s="60" t="s">
        <v>112</v>
      </c>
      <c r="C19" s="61">
        <v>3491</v>
      </c>
      <c r="D19" s="16"/>
      <c r="E19" s="16">
        <v>3491</v>
      </c>
      <c r="F19" s="16"/>
      <c r="G19" s="46"/>
    </row>
    <row r="20" spans="1:7" s="39" customFormat="1" ht="75.75" customHeight="1">
      <c r="A20" s="71" t="s">
        <v>113</v>
      </c>
      <c r="B20" s="60" t="s">
        <v>114</v>
      </c>
      <c r="C20" s="61">
        <v>4000</v>
      </c>
      <c r="D20" s="16"/>
      <c r="E20" s="16">
        <v>4000</v>
      </c>
      <c r="F20" s="16"/>
      <c r="G20" s="46"/>
    </row>
    <row r="21" spans="1:7" ht="61.5" customHeight="1">
      <c r="A21" s="20" t="s">
        <v>14</v>
      </c>
      <c r="B21" s="21" t="s">
        <v>15</v>
      </c>
      <c r="C21" s="11">
        <v>3960</v>
      </c>
      <c r="D21" s="15">
        <v>18</v>
      </c>
      <c r="E21" s="65"/>
      <c r="F21" s="15">
        <v>4120.6000000000004</v>
      </c>
      <c r="G21" s="22">
        <v>4280.2</v>
      </c>
    </row>
    <row r="22" spans="1:7" s="39" customFormat="1" ht="61.5" customHeight="1">
      <c r="A22" s="66" t="s">
        <v>16</v>
      </c>
      <c r="B22" s="67" t="s">
        <v>115</v>
      </c>
      <c r="C22" s="64">
        <v>7500</v>
      </c>
      <c r="D22" s="65"/>
      <c r="E22" s="65">
        <v>7500</v>
      </c>
      <c r="F22" s="65">
        <v>10000</v>
      </c>
      <c r="G22" s="65">
        <v>10000</v>
      </c>
    </row>
    <row r="23" spans="1:7" ht="130.5" customHeight="1">
      <c r="A23" s="66" t="s">
        <v>17</v>
      </c>
      <c r="B23" s="21" t="s">
        <v>73</v>
      </c>
      <c r="C23" s="11">
        <v>56013.5</v>
      </c>
      <c r="D23" s="15">
        <v>2292.9</v>
      </c>
      <c r="E23" s="65"/>
      <c r="F23" s="15">
        <v>56013.5</v>
      </c>
      <c r="G23" s="22">
        <v>56013.5</v>
      </c>
    </row>
    <row r="24" spans="1:7" ht="61.5" customHeight="1">
      <c r="A24" s="66" t="s">
        <v>18</v>
      </c>
      <c r="B24" s="21" t="s">
        <v>19</v>
      </c>
      <c r="C24" s="11">
        <v>27673.8</v>
      </c>
      <c r="D24" s="15">
        <v>1856.6</v>
      </c>
      <c r="E24" s="65"/>
      <c r="F24" s="15">
        <v>27673.8</v>
      </c>
      <c r="G24" s="22">
        <v>27673.8</v>
      </c>
    </row>
    <row r="25" spans="1:7" ht="68.25" customHeight="1">
      <c r="A25" s="66" t="s">
        <v>20</v>
      </c>
      <c r="B25" s="21" t="s">
        <v>92</v>
      </c>
      <c r="C25" s="11">
        <v>50000</v>
      </c>
      <c r="D25" s="15"/>
      <c r="E25" s="65"/>
      <c r="F25" s="15">
        <v>70000</v>
      </c>
      <c r="G25" s="22">
        <v>70000</v>
      </c>
    </row>
    <row r="26" spans="1:7" ht="89.25" customHeight="1">
      <c r="A26" s="66" t="s">
        <v>21</v>
      </c>
      <c r="B26" s="21" t="s">
        <v>22</v>
      </c>
      <c r="C26" s="11">
        <v>1500</v>
      </c>
      <c r="D26" s="15"/>
      <c r="E26" s="65"/>
      <c r="F26" s="15">
        <v>1500</v>
      </c>
      <c r="G26" s="22">
        <v>1500</v>
      </c>
    </row>
    <row r="27" spans="1:7" ht="61.5" customHeight="1">
      <c r="A27" s="66" t="s">
        <v>23</v>
      </c>
      <c r="B27" s="21" t="s">
        <v>24</v>
      </c>
      <c r="C27" s="11">
        <v>11780</v>
      </c>
      <c r="D27" s="15">
        <v>11780</v>
      </c>
      <c r="E27" s="65"/>
      <c r="F27" s="15"/>
      <c r="G27" s="22"/>
    </row>
    <row r="28" spans="1:7" ht="61.5" customHeight="1">
      <c r="A28" s="66" t="s">
        <v>25</v>
      </c>
      <c r="B28" s="21" t="s">
        <v>26</v>
      </c>
      <c r="C28" s="11">
        <v>10000</v>
      </c>
      <c r="D28" s="15"/>
      <c r="E28" s="65"/>
      <c r="F28" s="15">
        <v>10000</v>
      </c>
      <c r="G28" s="22">
        <v>10000</v>
      </c>
    </row>
    <row r="29" spans="1:7" ht="112.5">
      <c r="A29" s="66" t="s">
        <v>27</v>
      </c>
      <c r="B29" s="21" t="s">
        <v>28</v>
      </c>
      <c r="C29" s="11">
        <v>7114.3</v>
      </c>
      <c r="D29" s="15"/>
      <c r="E29" s="65"/>
      <c r="F29" s="15">
        <v>7114.3</v>
      </c>
      <c r="G29" s="22">
        <v>7114.3</v>
      </c>
    </row>
    <row r="30" spans="1:7" ht="36" customHeight="1">
      <c r="A30" s="66" t="s">
        <v>29</v>
      </c>
      <c r="B30" s="21" t="s">
        <v>30</v>
      </c>
      <c r="C30" s="11">
        <v>1660.5</v>
      </c>
      <c r="D30" s="15">
        <v>1414.5</v>
      </c>
      <c r="E30" s="65"/>
      <c r="F30" s="15">
        <v>1660.5</v>
      </c>
      <c r="G30" s="22">
        <v>1660.5</v>
      </c>
    </row>
    <row r="31" spans="1:7" ht="83.25" customHeight="1">
      <c r="A31" s="66" t="s">
        <v>31</v>
      </c>
      <c r="B31" s="21" t="s">
        <v>32</v>
      </c>
      <c r="C31" s="11">
        <v>968.3</v>
      </c>
      <c r="D31" s="15">
        <v>444</v>
      </c>
      <c r="E31" s="64"/>
      <c r="F31" s="11">
        <v>968.3</v>
      </c>
      <c r="G31" s="12">
        <v>968.3</v>
      </c>
    </row>
    <row r="32" spans="1:7" ht="75">
      <c r="A32" s="66" t="s">
        <v>33</v>
      </c>
      <c r="B32" s="21" t="s">
        <v>34</v>
      </c>
      <c r="C32" s="11">
        <v>40724</v>
      </c>
      <c r="D32" s="15">
        <v>40724</v>
      </c>
      <c r="E32" s="65"/>
      <c r="F32" s="15">
        <v>24700</v>
      </c>
      <c r="G32" s="22"/>
    </row>
    <row r="33" spans="1:8" ht="31.5">
      <c r="A33" s="20"/>
      <c r="B33" s="55" t="s">
        <v>93</v>
      </c>
      <c r="C33" s="19">
        <v>40724</v>
      </c>
      <c r="D33" s="16">
        <v>40724</v>
      </c>
      <c r="E33" s="16"/>
      <c r="F33" s="15"/>
      <c r="G33" s="22"/>
    </row>
    <row r="34" spans="1:8" ht="31.5">
      <c r="A34" s="20"/>
      <c r="B34" s="55" t="s">
        <v>94</v>
      </c>
      <c r="C34" s="11"/>
      <c r="D34" s="16"/>
      <c r="E34" s="16"/>
      <c r="F34" s="16">
        <v>24700</v>
      </c>
      <c r="G34" s="22"/>
    </row>
    <row r="35" spans="1:8" ht="75">
      <c r="A35" s="66" t="s">
        <v>35</v>
      </c>
      <c r="B35" s="21" t="s">
        <v>36</v>
      </c>
      <c r="C35" s="11">
        <v>500.3</v>
      </c>
      <c r="D35" s="15">
        <v>235.5</v>
      </c>
      <c r="E35" s="65"/>
      <c r="F35" s="15">
        <v>500.3</v>
      </c>
      <c r="G35" s="22">
        <v>500.3</v>
      </c>
    </row>
    <row r="36" spans="1:8" s="63" customFormat="1" ht="37.5">
      <c r="A36" s="66" t="s">
        <v>116</v>
      </c>
      <c r="B36" s="67" t="s">
        <v>37</v>
      </c>
      <c r="C36" s="64">
        <v>143.30000000000001</v>
      </c>
      <c r="D36" s="65">
        <v>143.30000000000001</v>
      </c>
      <c r="E36" s="65"/>
      <c r="F36" s="65">
        <v>143.30000000000001</v>
      </c>
      <c r="G36" s="68">
        <v>143.30000000000001</v>
      </c>
    </row>
    <row r="37" spans="1:8" s="39" customFormat="1" ht="67.5" customHeight="1" thickBot="1">
      <c r="A37" s="66" t="s">
        <v>117</v>
      </c>
      <c r="B37" s="67" t="s">
        <v>121</v>
      </c>
      <c r="C37" s="64">
        <v>6840.4</v>
      </c>
      <c r="D37" s="65"/>
      <c r="E37" s="65">
        <v>6840.4</v>
      </c>
      <c r="F37" s="65"/>
      <c r="G37" s="68"/>
    </row>
    <row r="38" spans="1:8" ht="75.75" thickBot="1">
      <c r="A38" s="2" t="s">
        <v>38</v>
      </c>
      <c r="B38" s="24" t="s">
        <v>39</v>
      </c>
      <c r="C38" s="25">
        <v>4306.2</v>
      </c>
      <c r="D38" s="25">
        <f>D39+D42</f>
        <v>500</v>
      </c>
      <c r="E38" s="25"/>
      <c r="F38" s="25">
        <v>4306.2</v>
      </c>
      <c r="G38" s="26">
        <v>4306.2</v>
      </c>
    </row>
    <row r="39" spans="1:8" ht="123.75" customHeight="1">
      <c r="A39" s="48" t="s">
        <v>40</v>
      </c>
      <c r="B39" s="49" t="s">
        <v>41</v>
      </c>
      <c r="C39" s="50">
        <v>2500</v>
      </c>
      <c r="D39" s="50">
        <v>250</v>
      </c>
      <c r="E39" s="50"/>
      <c r="F39" s="50">
        <v>2500</v>
      </c>
      <c r="G39" s="51">
        <v>2500</v>
      </c>
    </row>
    <row r="40" spans="1:8" ht="75">
      <c r="A40" s="20" t="s">
        <v>42</v>
      </c>
      <c r="B40" s="21" t="s">
        <v>43</v>
      </c>
      <c r="C40" s="11">
        <v>1512</v>
      </c>
      <c r="D40" s="15"/>
      <c r="E40" s="64"/>
      <c r="F40" s="11">
        <v>1512</v>
      </c>
      <c r="G40" s="12">
        <v>1512</v>
      </c>
    </row>
    <row r="41" spans="1:8" ht="37.5">
      <c r="A41" s="27" t="s">
        <v>44</v>
      </c>
      <c r="B41" s="23" t="s">
        <v>45</v>
      </c>
      <c r="C41" s="15">
        <v>44.2</v>
      </c>
      <c r="D41" s="15"/>
      <c r="E41" s="44"/>
      <c r="F41" s="44">
        <v>44.2</v>
      </c>
      <c r="G41" s="45">
        <v>44.2</v>
      </c>
      <c r="H41" s="28"/>
    </row>
    <row r="42" spans="1:8" ht="48.75" customHeight="1" thickBot="1">
      <c r="A42" s="29" t="s">
        <v>88</v>
      </c>
      <c r="B42" s="30" t="s">
        <v>89</v>
      </c>
      <c r="C42" s="36">
        <v>250</v>
      </c>
      <c r="D42" s="36">
        <v>250</v>
      </c>
      <c r="E42" s="36"/>
      <c r="F42" s="31">
        <v>250</v>
      </c>
      <c r="G42" s="32">
        <v>250</v>
      </c>
      <c r="H42" s="28"/>
    </row>
    <row r="43" spans="1:8" ht="115.5" customHeight="1" thickBot="1">
      <c r="A43" s="52" t="s">
        <v>46</v>
      </c>
      <c r="B43" s="53" t="s">
        <v>47</v>
      </c>
      <c r="C43" s="7">
        <v>49768.2</v>
      </c>
      <c r="D43" s="7"/>
      <c r="E43" s="70"/>
      <c r="F43" s="7">
        <v>49768.2</v>
      </c>
      <c r="G43" s="8">
        <v>49768.2</v>
      </c>
      <c r="H43" s="28"/>
    </row>
    <row r="44" spans="1:8" ht="38.25" thickBot="1">
      <c r="A44" s="9" t="s">
        <v>48</v>
      </c>
      <c r="B44" s="10" t="s">
        <v>49</v>
      </c>
      <c r="C44" s="11">
        <v>49768.2</v>
      </c>
      <c r="D44" s="11"/>
      <c r="E44" s="64"/>
      <c r="F44" s="11">
        <v>49768.2</v>
      </c>
      <c r="G44" s="12">
        <v>49768.2</v>
      </c>
      <c r="H44" s="28"/>
    </row>
    <row r="45" spans="1:8" ht="20.25" customHeight="1" thickBot="1">
      <c r="A45" s="74" t="s">
        <v>50</v>
      </c>
      <c r="B45" s="75"/>
      <c r="C45" s="75"/>
      <c r="D45" s="75"/>
      <c r="E45" s="75"/>
      <c r="F45" s="75"/>
      <c r="G45" s="76"/>
    </row>
    <row r="46" spans="1:8" ht="94.5" thickBot="1">
      <c r="A46" s="2" t="s">
        <v>77</v>
      </c>
      <c r="B46" s="24" t="s">
        <v>51</v>
      </c>
      <c r="C46" s="25">
        <v>306051.40000000002</v>
      </c>
      <c r="D46" s="25">
        <v>101032.4</v>
      </c>
      <c r="E46" s="25"/>
      <c r="F46" s="25">
        <v>32784</v>
      </c>
      <c r="G46" s="26">
        <v>32784</v>
      </c>
    </row>
    <row r="47" spans="1:8" ht="65.25" customHeight="1">
      <c r="A47" s="9" t="s">
        <v>78</v>
      </c>
      <c r="B47" s="10" t="s">
        <v>52</v>
      </c>
      <c r="C47" s="11">
        <v>2500</v>
      </c>
      <c r="D47" s="11"/>
      <c r="E47" s="64"/>
      <c r="F47" s="11">
        <v>2500</v>
      </c>
      <c r="G47" s="12">
        <v>2500</v>
      </c>
    </row>
    <row r="48" spans="1:8" ht="66" customHeight="1">
      <c r="A48" s="9" t="s">
        <v>79</v>
      </c>
      <c r="B48" s="21" t="s">
        <v>76</v>
      </c>
      <c r="C48" s="11">
        <v>55085.4</v>
      </c>
      <c r="D48" s="15">
        <v>27766.400000000001</v>
      </c>
      <c r="E48" s="65"/>
      <c r="F48" s="15">
        <v>30284</v>
      </c>
      <c r="G48" s="22">
        <v>30284</v>
      </c>
    </row>
    <row r="49" spans="1:8" ht="84" customHeight="1">
      <c r="A49" s="9" t="s">
        <v>80</v>
      </c>
      <c r="B49" s="21" t="s">
        <v>53</v>
      </c>
      <c r="C49" s="11">
        <v>73266</v>
      </c>
      <c r="D49" s="15">
        <v>73266</v>
      </c>
      <c r="E49" s="65"/>
      <c r="F49" s="15"/>
      <c r="G49" s="22"/>
      <c r="H49" s="47"/>
    </row>
    <row r="50" spans="1:8" ht="60.75" customHeight="1" thickBot="1">
      <c r="A50" s="9" t="s">
        <v>81</v>
      </c>
      <c r="B50" s="30" t="s">
        <v>54</v>
      </c>
      <c r="C50" s="36">
        <v>175200</v>
      </c>
      <c r="D50" s="31"/>
      <c r="E50" s="31"/>
      <c r="F50" s="31"/>
      <c r="G50" s="32"/>
    </row>
    <row r="51" spans="1:8" s="33" customFormat="1" ht="20.25" customHeight="1" thickBot="1">
      <c r="A51" s="74" t="s">
        <v>55</v>
      </c>
      <c r="B51" s="77"/>
      <c r="C51" s="57"/>
      <c r="D51" s="57"/>
      <c r="E51" s="57"/>
      <c r="F51" s="57"/>
      <c r="G51" s="58"/>
    </row>
    <row r="52" spans="1:8" ht="57" thickBot="1">
      <c r="A52" s="34"/>
      <c r="B52" s="3" t="s">
        <v>56</v>
      </c>
      <c r="C52" s="4">
        <f>C53+C59+C61+C62+C65+C66</f>
        <v>942626.60000000021</v>
      </c>
      <c r="D52" s="69">
        <f t="shared" ref="D52:G52" si="2">D53+D59+D61+D62+D65+D66</f>
        <v>79631.099999999977</v>
      </c>
      <c r="E52" s="69"/>
      <c r="F52" s="69">
        <f t="shared" si="2"/>
        <v>891823.80000000016</v>
      </c>
      <c r="G52" s="69">
        <f t="shared" si="2"/>
        <v>899180.70000000019</v>
      </c>
    </row>
    <row r="53" spans="1:8" ht="39" customHeight="1">
      <c r="A53" s="48">
        <v>1</v>
      </c>
      <c r="B53" s="49" t="s">
        <v>57</v>
      </c>
      <c r="C53" s="50">
        <v>809566.10000000009</v>
      </c>
      <c r="D53" s="50">
        <f>SUM(D54+D55+D56+D57+D58)</f>
        <v>76419.199999999983</v>
      </c>
      <c r="E53" s="50"/>
      <c r="F53" s="50">
        <v>758685.9</v>
      </c>
      <c r="G53" s="51">
        <v>758735.9</v>
      </c>
    </row>
    <row r="54" spans="1:8" ht="45.75" customHeight="1">
      <c r="A54" s="35" t="s">
        <v>58</v>
      </c>
      <c r="B54" s="14" t="s">
        <v>82</v>
      </c>
      <c r="C54" s="19">
        <v>14746.3</v>
      </c>
      <c r="D54" s="19">
        <v>14746.3</v>
      </c>
      <c r="E54" s="61"/>
      <c r="F54" s="19">
        <v>14746.3</v>
      </c>
      <c r="G54" s="54">
        <v>14746.3</v>
      </c>
    </row>
    <row r="55" spans="1:8" ht="137.25" customHeight="1">
      <c r="A55" s="35" t="s">
        <v>107</v>
      </c>
      <c r="B55" s="14" t="s">
        <v>87</v>
      </c>
      <c r="C55" s="19">
        <v>19228.099999999999</v>
      </c>
      <c r="D55" s="19">
        <v>19228.099999999999</v>
      </c>
      <c r="E55" s="61"/>
      <c r="F55" s="19">
        <v>9273.1</v>
      </c>
      <c r="G55" s="54">
        <v>9323.1</v>
      </c>
    </row>
    <row r="56" spans="1:8" ht="42" customHeight="1">
      <c r="A56" s="35" t="s">
        <v>16</v>
      </c>
      <c r="B56" s="14" t="s">
        <v>99</v>
      </c>
      <c r="C56" s="19">
        <v>1519.6</v>
      </c>
      <c r="D56" s="19">
        <v>1519.6</v>
      </c>
      <c r="E56" s="61"/>
      <c r="F56" s="19">
        <v>1519.6</v>
      </c>
      <c r="G56" s="54">
        <v>1519.6</v>
      </c>
    </row>
    <row r="57" spans="1:8" ht="86.25" customHeight="1">
      <c r="A57" s="35" t="s">
        <v>17</v>
      </c>
      <c r="B57" s="14" t="s">
        <v>59</v>
      </c>
      <c r="C57" s="19">
        <v>40435.199999999997</v>
      </c>
      <c r="D57" s="19">
        <v>40435.199999999997</v>
      </c>
      <c r="E57" s="61"/>
      <c r="F57" s="11"/>
      <c r="G57" s="12"/>
    </row>
    <row r="58" spans="1:8" ht="74.25" customHeight="1">
      <c r="A58" s="35" t="s">
        <v>18</v>
      </c>
      <c r="B58" s="14" t="s">
        <v>85</v>
      </c>
      <c r="C58" s="16">
        <v>490</v>
      </c>
      <c r="D58" s="16">
        <v>490</v>
      </c>
      <c r="E58" s="61"/>
      <c r="F58" s="11"/>
      <c r="G58" s="12"/>
    </row>
    <row r="59" spans="1:8" ht="59.25" customHeight="1">
      <c r="A59" s="20" t="s">
        <v>38</v>
      </c>
      <c r="B59" s="21" t="s">
        <v>61</v>
      </c>
      <c r="C59" s="15">
        <v>98559.9</v>
      </c>
      <c r="D59" s="15"/>
      <c r="E59" s="65"/>
      <c r="F59" s="15">
        <v>98559.9</v>
      </c>
      <c r="G59" s="22">
        <v>98559.9</v>
      </c>
    </row>
    <row r="60" spans="1:8" ht="45" customHeight="1">
      <c r="A60" s="20" t="s">
        <v>46</v>
      </c>
      <c r="B60" s="21" t="s">
        <v>62</v>
      </c>
      <c r="C60" s="11"/>
      <c r="D60" s="15"/>
      <c r="E60" s="65"/>
      <c r="F60" s="15"/>
      <c r="G60" s="22"/>
    </row>
    <row r="61" spans="1:8" ht="180.75" customHeight="1">
      <c r="A61" s="20" t="s">
        <v>63</v>
      </c>
      <c r="B61" s="21" t="s">
        <v>64</v>
      </c>
      <c r="C61" s="11">
        <v>5000</v>
      </c>
      <c r="D61" s="16"/>
      <c r="E61" s="16"/>
      <c r="F61" s="15">
        <v>5000</v>
      </c>
      <c r="G61" s="22">
        <v>5000</v>
      </c>
    </row>
    <row r="62" spans="1:8" ht="75">
      <c r="A62" s="20" t="s">
        <v>65</v>
      </c>
      <c r="B62" s="21" t="s">
        <v>66</v>
      </c>
      <c r="C62" s="11">
        <v>23756.300000000003</v>
      </c>
      <c r="D62" s="15">
        <f>D64+D63</f>
        <v>1809.2</v>
      </c>
      <c r="E62" s="65"/>
      <c r="F62" s="15">
        <v>23756.300000000003</v>
      </c>
      <c r="G62" s="22">
        <v>23756.300000000003</v>
      </c>
    </row>
    <row r="63" spans="1:8" ht="37.5">
      <c r="A63" s="13" t="s">
        <v>67</v>
      </c>
      <c r="B63" s="14" t="s">
        <v>60</v>
      </c>
      <c r="C63" s="16">
        <v>1740.2</v>
      </c>
      <c r="D63" s="16">
        <v>1740.2</v>
      </c>
      <c r="E63" s="16"/>
      <c r="F63" s="16">
        <v>1740.2</v>
      </c>
      <c r="G63" s="18">
        <v>1740.2</v>
      </c>
    </row>
    <row r="64" spans="1:8" ht="27.75" customHeight="1">
      <c r="A64" s="13" t="s">
        <v>83</v>
      </c>
      <c r="B64" s="14" t="s">
        <v>84</v>
      </c>
      <c r="C64" s="16">
        <v>69</v>
      </c>
      <c r="D64" s="16">
        <v>69</v>
      </c>
      <c r="E64" s="16"/>
      <c r="F64" s="16">
        <v>69</v>
      </c>
      <c r="G64" s="18">
        <v>69</v>
      </c>
    </row>
    <row r="65" spans="1:8" ht="136.5" customHeight="1">
      <c r="A65" s="20" t="s">
        <v>68</v>
      </c>
      <c r="B65" s="21" t="s">
        <v>69</v>
      </c>
      <c r="C65" s="11">
        <v>4744.3</v>
      </c>
      <c r="D65" s="15">
        <v>1402.7</v>
      </c>
      <c r="E65" s="65"/>
      <c r="F65" s="15">
        <v>4744.3</v>
      </c>
      <c r="G65" s="22">
        <v>4744.3</v>
      </c>
    </row>
    <row r="66" spans="1:8" ht="72" customHeight="1" thickBot="1">
      <c r="A66" s="29" t="s">
        <v>70</v>
      </c>
      <c r="B66" s="30" t="s">
        <v>71</v>
      </c>
      <c r="C66" s="36">
        <v>1000</v>
      </c>
      <c r="D66" s="36"/>
      <c r="E66" s="36"/>
      <c r="F66" s="31">
        <v>1077.4000000000001</v>
      </c>
      <c r="G66" s="32">
        <v>8384.2999999999993</v>
      </c>
    </row>
    <row r="67" spans="1:8" ht="18.75">
      <c r="A67" s="37"/>
      <c r="B67" s="38"/>
      <c r="C67" s="39"/>
      <c r="D67" s="39"/>
      <c r="E67" s="39"/>
      <c r="F67" s="39"/>
      <c r="G67" s="39"/>
    </row>
    <row r="68" spans="1:8" ht="18.75">
      <c r="A68" s="37"/>
      <c r="B68" s="40"/>
      <c r="C68" s="39"/>
      <c r="D68" s="39"/>
      <c r="E68" s="39"/>
      <c r="F68" s="39"/>
      <c r="G68" s="39"/>
    </row>
    <row r="69" spans="1:8" ht="18.75">
      <c r="B69" s="42"/>
    </row>
    <row r="70" spans="1:8" ht="18.75">
      <c r="B70" s="42"/>
    </row>
    <row r="71" spans="1:8" ht="18.75">
      <c r="B71" s="42"/>
    </row>
    <row r="72" spans="1:8">
      <c r="B72" s="43"/>
    </row>
    <row r="73" spans="1:8">
      <c r="B73" s="43"/>
    </row>
    <row r="74" spans="1:8" s="41" customFormat="1">
      <c r="B74" s="43"/>
      <c r="C74"/>
      <c r="D74"/>
      <c r="E74" s="63"/>
      <c r="F74"/>
      <c r="G74"/>
      <c r="H74"/>
    </row>
  </sheetData>
  <mergeCells count="10">
    <mergeCell ref="A1:G1"/>
    <mergeCell ref="A4:G4"/>
    <mergeCell ref="A45:G45"/>
    <mergeCell ref="A51:B51"/>
    <mergeCell ref="A2:A3"/>
    <mergeCell ref="B2:B3"/>
    <mergeCell ref="C2:C3"/>
    <mergeCell ref="D2:E2"/>
    <mergeCell ref="F2:F3"/>
    <mergeCell ref="G2:G3"/>
  </mergeCells>
  <pageMargins left="0.6692913385826772" right="0.15748031496062992" top="0.51181102362204722" bottom="0.15748031496062992" header="0.23622047244094491" footer="0.23622047244094491"/>
  <pageSetup paperSize="9" scale="55" fitToHeight="10" orientation="portrait" verticalDpi="0" r:id="rId1"/>
  <rowBreaks count="3" manualBreakCount="3">
    <brk id="22" max="6" man="1"/>
    <brk id="37" max="6" man="1"/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2019-11-26T08:08:19Z</cp:lastPrinted>
  <dcterms:created xsi:type="dcterms:W3CDTF">2019-07-19T04:13:25Z</dcterms:created>
  <dcterms:modified xsi:type="dcterms:W3CDTF">2019-11-26T08:52:30Z</dcterms:modified>
</cp:coreProperties>
</file>