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rotskaya\Desktop\комитет\_4 созыв\55-19.11\"/>
    </mc:Choice>
  </mc:AlternateContent>
  <bookViews>
    <workbookView xWindow="0" yWindow="450" windowWidth="23250" windowHeight="13170" activeTab="7"/>
  </bookViews>
  <sheets>
    <sheet name="1-СЭР" sheetId="37" r:id="rId1"/>
    <sheet name="2-параметры" sheetId="19" r:id="rId2"/>
    <sheet name="3-ФСР" sheetId="18" r:id="rId3"/>
    <sheet name="4-ГПсравнение" sheetId="38" r:id="rId4"/>
    <sheet name="5-ГП25-27" sheetId="36" r:id="rId5"/>
    <sheet name="6-ДФрасх" sheetId="39" r:id="rId6"/>
    <sheet name="7-стройки" sheetId="40" r:id="rId7"/>
    <sheet name="8-объекты не в Перечне" sheetId="4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">[1]FIN!#REF!</definedName>
    <definedName name="_____________Dat1">[1]FIN!#REF!</definedName>
    <definedName name="_____________Dat2">[1]FIN!#REF!</definedName>
    <definedName name="____________Dat1">[1]FIN!#REF!</definedName>
    <definedName name="____________Dat2">[1]FIN!#REF!</definedName>
    <definedName name="___________Dat1">[1]FIN!#REF!</definedName>
    <definedName name="___________Dat2">[1]FIN!#REF!</definedName>
    <definedName name="__________Dat1">[1]FIN!#REF!</definedName>
    <definedName name="__________Dat2">[1]FIN!#REF!</definedName>
    <definedName name="_________Dat1">[1]FIN!#REF!</definedName>
    <definedName name="_________Dat2">[1]FIN!#REF!</definedName>
    <definedName name="________Dat1">[1]FIN!#REF!</definedName>
    <definedName name="________Dat2">[1]FIN!#REF!</definedName>
    <definedName name="_______Dat1">[1]FIN!#REF!</definedName>
    <definedName name="_______Dat2">[1]FIN!#REF!</definedName>
    <definedName name="______Dat1">[1]FIN!#REF!</definedName>
    <definedName name="______Dat2">[1]FIN!#REF!</definedName>
    <definedName name="_____Dat1">[1]FIN!#REF!</definedName>
    <definedName name="_____Dat2">[1]FIN!#REF!</definedName>
    <definedName name="_____Dat4">[1]FIN!#REF!</definedName>
    <definedName name="____Dat1">[1]FIN!#REF!</definedName>
    <definedName name="____Dat2">[1]FIN!#REF!</definedName>
    <definedName name="___Dat1">[1]FIN!#REF!</definedName>
    <definedName name="___Dat2">[1]FIN!#REF!</definedName>
    <definedName name="___pin2">[1]FIN!#REF!</definedName>
    <definedName name="__Dat1">[1]FIN!#REF!</definedName>
    <definedName name="__Dat2">[1]FIN!#REF!</definedName>
    <definedName name="__pin2">[1]FIN!#REF!</definedName>
    <definedName name="_Dat1">[1]FIN!#REF!</definedName>
    <definedName name="_Dat2">[1]FIN!#REF!</definedName>
    <definedName name="_pin2">[1]FIN!#REF!</definedName>
    <definedName name="_x2">[1]FIN!#REF!</definedName>
    <definedName name="_xlnm._FilterDatabase" localSheetId="1" hidden="1">'2-параметры'!$A$7:$F$60</definedName>
    <definedName name="_xlnm._FilterDatabase" localSheetId="2" hidden="1">'3-ФСР'!$A$6:$F$38</definedName>
    <definedName name="_xlnm._FilterDatabase" localSheetId="4" hidden="1">'5-ГП25-27'!$C$7:$E$180</definedName>
    <definedName name="_xlnm._FilterDatabase" localSheetId="5" hidden="1">'6-ДФрасх'!$A$6:$F$14</definedName>
    <definedName name="CTDATA_END_ROW" localSheetId="7">[2]Субсидии!#REF!</definedName>
    <definedName name="CTDATA_END_ROW">[2]Субсидии!#REF!</definedName>
    <definedName name="Dat1_12" localSheetId="7">[1]FIN!#REF!</definedName>
    <definedName name="Dat1_12">[1]FIN!#REF!</definedName>
    <definedName name="Dat1_13">[1]FIN!#REF!</definedName>
    <definedName name="Dat1_9">[1]FIN!#REF!</definedName>
    <definedName name="Dat2_12">[1]FIN!#REF!</definedName>
    <definedName name="Dat2_13">[1]FIN!#REF!</definedName>
    <definedName name="Dat2_9">[1]FIN!#REF!</definedName>
    <definedName name="Excel_BuiltIn_Print_Titles_12">[3]ВР!#REF!</definedName>
    <definedName name="ghjuh">[1]FIN!#REF!</definedName>
    <definedName name="guli">[1]FIN!#REF!</definedName>
    <definedName name="help">[3]ВР!#REF!</definedName>
    <definedName name="l">[1]FIN!#REF!</definedName>
    <definedName name="ll">[1]FIN!#REF!</definedName>
    <definedName name="pin">[1]FIN!#REF!</definedName>
    <definedName name="pinokio">[1]FIN!#REF!</definedName>
    <definedName name="rag">[1]FIN!#REF!</definedName>
    <definedName name="Result" localSheetId="7">#REF!</definedName>
    <definedName name="Result">#REF!</definedName>
    <definedName name="rrr">[4]РасходыВедом!$B$4:$I$64</definedName>
    <definedName name="rrr_15">[5]РасходыВедом!$B$4:$I$64</definedName>
    <definedName name="rrr_16">[5]РасходыВедом!$B$4:$I$64</definedName>
    <definedName name="rrr_18">[5]РасходыВедом!$B$4:$I$64</definedName>
    <definedName name="rrr_21">[5]РасходыВедом!$B$4:$I$64</definedName>
    <definedName name="rrr_5">[6]РасходыВедом!$B$4:$I$64</definedName>
    <definedName name="rrr_6">[7]РасходыВедом!$B$4:$I$64</definedName>
    <definedName name="rrr_7">[8]РасходыВедом!$B$4:$I$64</definedName>
    <definedName name="s" localSheetId="7">[1]FIN!#REF!</definedName>
    <definedName name="s">[1]FIN!#REF!</definedName>
    <definedName name="scale" localSheetId="7">[1]FIN!#REF!</definedName>
    <definedName name="scale">[1]FIN!#REF!</definedName>
    <definedName name="scale_12" localSheetId="7">[1]FIN!#REF!</definedName>
    <definedName name="scale_12">[1]FIN!#REF!</definedName>
    <definedName name="scale_13" localSheetId="7">[1]FIN!#REF!</definedName>
    <definedName name="scale_13">[1]FIN!#REF!</definedName>
    <definedName name="scale_9">[1]FIN!#REF!</definedName>
    <definedName name="sdfhg">[1]FIN!#REF!</definedName>
    <definedName name="vv">[1]FIN!#REF!</definedName>
    <definedName name="wwww">[1]FIN!#REF!</definedName>
    <definedName name="wwww1">[1]FIN!#REF!</definedName>
    <definedName name="ytn">[1]FIN!#REF!</definedName>
    <definedName name="а1">[9]РасходыФункц!$A$2</definedName>
    <definedName name="анализ">[1]FIN!#REF!</definedName>
    <definedName name="анализ_12">[1]FIN!#REF!</definedName>
    <definedName name="анализ_13">[1]FIN!#REF!</definedName>
    <definedName name="анализ_9">[1]FIN!#REF!</definedName>
    <definedName name="в">[5]РасходыВедом!$B$4:$I$64</definedName>
    <definedName name="ввв1">[1]FIN!#REF!</definedName>
    <definedName name="все">[9]РасходыВедом!$B$4:$I$64</definedName>
    <definedName name="выборка">[9]выборка!$A$21:$AH$41</definedName>
    <definedName name="гр" localSheetId="7">[1]FIN!#REF!</definedName>
    <definedName name="гр">[1]FIN!#REF!</definedName>
    <definedName name="Дата" localSheetId="7">[1]FIN!#REF!</definedName>
    <definedName name="Дата">[1]FIN!#REF!</definedName>
    <definedName name="дд" localSheetId="7">[1]FIN!#REF!</definedName>
    <definedName name="дд">[1]FIN!#REF!</definedName>
    <definedName name="десять" localSheetId="7">[1]FIN!#REF!</definedName>
    <definedName name="десять">[1]FIN!#REF!</definedName>
    <definedName name="долго">[1]FIN!#REF!</definedName>
    <definedName name="дох" localSheetId="7">#REF!</definedName>
    <definedName name="дох">#REF!</definedName>
    <definedName name="ду" localSheetId="7">[1]FIN!#REF!</definedName>
    <definedName name="ду">[1]FIN!#REF!</definedName>
    <definedName name="_xlnm.Print_Titles" localSheetId="4">'5-ГП25-27'!$6:$7</definedName>
    <definedName name="_xlnm.Print_Titles" localSheetId="5">'6-ДФрасх'!$6:$6</definedName>
    <definedName name="к2" localSheetId="7">[10]FIN!#REF!</definedName>
    <definedName name="к2">[10]FIN!#REF!</definedName>
    <definedName name="ккк" localSheetId="7">[1]FIN!#REF!</definedName>
    <definedName name="ккк">[1]FIN!#REF!</definedName>
    <definedName name="ккккк">[1]FIN!#REF!</definedName>
    <definedName name="краевые">[1]FIN!#REF!</definedName>
    <definedName name="критерий">[9]выборка!$A$14:$A$15</definedName>
    <definedName name="кцп" localSheetId="7">[1]FIN!#REF!</definedName>
    <definedName name="кцп">[1]FIN!#REF!</definedName>
    <definedName name="л564" localSheetId="7">#REF!</definedName>
    <definedName name="л564">#REF!</definedName>
    <definedName name="лл" localSheetId="7">[1]FIN!#REF!</definedName>
    <definedName name="лл">[1]FIN!#REF!</definedName>
    <definedName name="М" localSheetId="7">[1]FIN!#REF!</definedName>
    <definedName name="М">[1]FIN!#REF!</definedName>
    <definedName name="Норма" localSheetId="7">[1]FIN!#REF!</definedName>
    <definedName name="Норма">[1]FIN!#REF!</definedName>
    <definedName name="_xlnm.Print_Area" localSheetId="1">'2-параметры'!$A$1:$F$59</definedName>
    <definedName name="_xlnm.Print_Area" localSheetId="3">'4-ГПсравнение'!$A$1:$F$35</definedName>
    <definedName name="Окцп" localSheetId="7">[1]FIN!#REF!</definedName>
    <definedName name="Окцп">[1]FIN!#REF!</definedName>
    <definedName name="ол" localSheetId="7">[3]ВР!#REF!</definedName>
    <definedName name="ол">[3]ВР!#REF!</definedName>
    <definedName name="оля">[1]FIN!#REF!</definedName>
    <definedName name="орбит">[1]FIN!#REF!</definedName>
    <definedName name="пп">[1]FIN!#REF!</definedName>
    <definedName name="ПриложенияК2">[10]FIN!#REF!</definedName>
    <definedName name="программа">[1]FIN!#REF!</definedName>
    <definedName name="рез">[1]FIN!#REF!</definedName>
    <definedName name="с">[1]FIN!#REF!</definedName>
    <definedName name="с165" localSheetId="7">#REF!</definedName>
    <definedName name="с165">#REF!</definedName>
    <definedName name="св" localSheetId="7">[1]FIN!#REF!</definedName>
    <definedName name="св">[1]FIN!#REF!</definedName>
    <definedName name="си">[1]FIN!#REF!</definedName>
    <definedName name="соцсфера" localSheetId="7">#REF!</definedName>
    <definedName name="соцсфера">#REF!</definedName>
    <definedName name="ссс2" localSheetId="7">[1]FIN!#REF!</definedName>
    <definedName name="ссс2">[1]FIN!#REF!</definedName>
    <definedName name="сссс3" localSheetId="7">[1]FIN!#REF!</definedName>
    <definedName name="сссс3">[1]FIN!#REF!</definedName>
    <definedName name="стройки">[11]ВР!#REF!</definedName>
    <definedName name="сф">[1]FIN!#REF!</definedName>
    <definedName name="Тар">[11]ВР!#REF!</definedName>
    <definedName name="ууу" localSheetId="7">#REF!</definedName>
    <definedName name="ууу">#REF!</definedName>
    <definedName name="фр">[5]РасходыВедом!$B$4:$I$64</definedName>
    <definedName name="ццц">[1]FIN!#REF!</definedName>
    <definedName name="ыыы">[1]FIN!#REF!</definedName>
  </definedNames>
  <calcPr calcId="152511"/>
</workbook>
</file>

<file path=xl/calcChain.xml><?xml version="1.0" encoding="utf-8"?>
<calcChain xmlns="http://schemas.openxmlformats.org/spreadsheetml/2006/main">
  <c r="J25" i="40" l="1"/>
  <c r="I25" i="40"/>
  <c r="H25" i="40"/>
  <c r="G25" i="40"/>
  <c r="F25" i="40"/>
  <c r="E25" i="40"/>
  <c r="D25" i="40"/>
  <c r="C25" i="40"/>
  <c r="F30" i="39"/>
  <c r="E30" i="39"/>
  <c r="E29" i="39" s="1"/>
  <c r="D30" i="39"/>
  <c r="F29" i="39"/>
  <c r="D29" i="39"/>
  <c r="F23" i="39"/>
  <c r="E23" i="39"/>
  <c r="E22" i="39" s="1"/>
  <c r="D23" i="39"/>
  <c r="F22" i="39"/>
  <c r="D22" i="39"/>
  <c r="F19" i="39"/>
  <c r="E19" i="39"/>
  <c r="D19" i="39"/>
  <c r="F15" i="39"/>
  <c r="E15" i="39"/>
  <c r="D15" i="39"/>
  <c r="F9" i="39"/>
  <c r="E9" i="39"/>
  <c r="E8" i="39" s="1"/>
  <c r="E7" i="39" s="1"/>
  <c r="D9" i="39"/>
  <c r="F8" i="39"/>
  <c r="F7" i="39" s="1"/>
  <c r="D8" i="39"/>
  <c r="D7" i="39" s="1"/>
  <c r="O25" i="37" l="1"/>
  <c r="L25" i="37"/>
  <c r="I25" i="37"/>
  <c r="F25" i="37"/>
  <c r="O24" i="37"/>
  <c r="L24" i="37"/>
  <c r="I24" i="37"/>
  <c r="F24" i="37"/>
  <c r="O23" i="37"/>
  <c r="L23" i="37"/>
  <c r="I23" i="37"/>
  <c r="F23" i="37"/>
  <c r="O22" i="37"/>
  <c r="L22" i="37"/>
  <c r="I22" i="37"/>
  <c r="F22" i="37"/>
  <c r="O21" i="37"/>
  <c r="L21" i="37"/>
  <c r="I21" i="37"/>
  <c r="F21" i="37"/>
  <c r="O20" i="37"/>
  <c r="L20" i="37"/>
  <c r="I20" i="37"/>
  <c r="F20" i="37"/>
  <c r="O19" i="37"/>
  <c r="L19" i="37"/>
  <c r="I19" i="37"/>
  <c r="F19" i="37"/>
  <c r="O18" i="37"/>
  <c r="L18" i="37"/>
  <c r="I18" i="37"/>
  <c r="F18" i="37"/>
  <c r="O17" i="37"/>
  <c r="L17" i="37"/>
  <c r="I17" i="37"/>
  <c r="F17" i="37"/>
  <c r="O16" i="37"/>
  <c r="L16" i="37"/>
  <c r="I16" i="37"/>
  <c r="F16" i="37"/>
  <c r="O15" i="37"/>
  <c r="L15" i="37"/>
  <c r="I15" i="37"/>
  <c r="F15" i="37"/>
  <c r="O14" i="37"/>
  <c r="L14" i="37"/>
  <c r="I14" i="37"/>
  <c r="F14" i="37"/>
  <c r="O13" i="37"/>
  <c r="L13" i="37"/>
  <c r="I13" i="37"/>
  <c r="F13" i="37"/>
  <c r="O12" i="37"/>
  <c r="L12" i="37"/>
  <c r="I12" i="37"/>
  <c r="F12" i="37"/>
  <c r="O11" i="37"/>
  <c r="L11" i="37"/>
  <c r="I11" i="37"/>
  <c r="F11" i="37"/>
  <c r="O10" i="37"/>
  <c r="L10" i="37"/>
  <c r="I10" i="37"/>
  <c r="F10" i="37"/>
  <c r="O9" i="37"/>
  <c r="L9" i="37"/>
  <c r="I9" i="37"/>
  <c r="F9" i="37"/>
  <c r="O8" i="37"/>
  <c r="L8" i="37"/>
  <c r="I8" i="37"/>
  <c r="F8" i="37"/>
  <c r="B12" i="18"/>
  <c r="C45" i="19"/>
  <c r="C46" i="19"/>
  <c r="B15" i="19"/>
  <c r="C48" i="19" l="1"/>
  <c r="C44" i="19"/>
  <c r="C31" i="19"/>
  <c r="C8" i="19" l="1"/>
  <c r="C9" i="19"/>
  <c r="C10" i="19"/>
  <c r="C11" i="19"/>
  <c r="C12" i="19"/>
  <c r="C13" i="19"/>
  <c r="C14" i="19"/>
  <c r="F38" i="18" l="1"/>
  <c r="E38" i="18"/>
  <c r="F36" i="18"/>
  <c r="E36" i="18"/>
  <c r="D36" i="18"/>
  <c r="F34" i="18"/>
  <c r="E34" i="18"/>
  <c r="D34" i="18"/>
  <c r="F32" i="18"/>
  <c r="E32" i="18"/>
  <c r="D32" i="18"/>
  <c r="F30" i="18"/>
  <c r="E30" i="18"/>
  <c r="D30" i="18"/>
  <c r="F28" i="18"/>
  <c r="E28" i="18"/>
  <c r="D28" i="18"/>
  <c r="F26" i="18"/>
  <c r="E26" i="18"/>
  <c r="D26" i="18"/>
  <c r="F24" i="18"/>
  <c r="E24" i="18"/>
  <c r="D24" i="18"/>
  <c r="F22" i="18"/>
  <c r="E22" i="18"/>
  <c r="D22" i="18"/>
  <c r="F20" i="18"/>
  <c r="E20" i="18"/>
  <c r="D20" i="18"/>
  <c r="F18" i="18"/>
  <c r="E18" i="18"/>
  <c r="D18" i="18"/>
  <c r="F16" i="18"/>
  <c r="E16" i="18"/>
  <c r="D16" i="18"/>
  <c r="F14" i="18"/>
  <c r="E14" i="18"/>
  <c r="D14" i="18"/>
  <c r="F12" i="18"/>
  <c r="E12" i="18"/>
  <c r="D12" i="18"/>
  <c r="F10" i="18"/>
  <c r="E10" i="18"/>
  <c r="D10" i="18"/>
  <c r="B36" i="18"/>
  <c r="B34" i="18"/>
  <c r="B32" i="18"/>
  <c r="B30" i="18"/>
  <c r="B28" i="18"/>
  <c r="B26" i="18"/>
  <c r="B24" i="18"/>
  <c r="B22" i="18"/>
  <c r="B20" i="18"/>
  <c r="B18" i="18"/>
  <c r="B16" i="18"/>
  <c r="B14" i="18"/>
  <c r="B10" i="18"/>
  <c r="C34" i="19" l="1"/>
  <c r="C35" i="19"/>
  <c r="C36" i="19"/>
  <c r="C37" i="19"/>
  <c r="C38" i="19"/>
  <c r="C39" i="19"/>
  <c r="C40" i="19"/>
  <c r="C41" i="19"/>
  <c r="C42" i="19"/>
  <c r="C43" i="19"/>
  <c r="C47" i="19"/>
  <c r="C49" i="19"/>
  <c r="C50" i="19"/>
  <c r="C51" i="19"/>
  <c r="C52" i="19"/>
  <c r="C53" i="19"/>
  <c r="C54" i="19"/>
  <c r="C55" i="19"/>
  <c r="C56" i="19"/>
  <c r="C57" i="19"/>
  <c r="C58" i="19"/>
  <c r="C59" i="19"/>
  <c r="C33" i="19"/>
  <c r="C32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0" i="18" l="1"/>
  <c r="C22" i="18"/>
  <c r="C14" i="18"/>
  <c r="C9" i="18"/>
  <c r="C11" i="18"/>
  <c r="C12" i="18"/>
  <c r="C13" i="18"/>
  <c r="C15" i="18"/>
  <c r="C17" i="18"/>
  <c r="C19" i="18"/>
  <c r="C21" i="18"/>
  <c r="C23" i="18"/>
  <c r="C25" i="18"/>
  <c r="C27" i="18"/>
  <c r="C29" i="18"/>
  <c r="C31" i="18"/>
  <c r="C33" i="18"/>
  <c r="C35" i="18"/>
  <c r="C8" i="18"/>
  <c r="C28" i="18" l="1"/>
  <c r="C16" i="18"/>
  <c r="C32" i="18"/>
  <c r="C24" i="18"/>
  <c r="C20" i="18"/>
  <c r="C36" i="18"/>
  <c r="C10" i="18"/>
  <c r="C18" i="18"/>
  <c r="C26" i="18"/>
  <c r="C34" i="18"/>
</calcChain>
</file>

<file path=xl/sharedStrings.xml><?xml version="1.0" encoding="utf-8"?>
<sst xmlns="http://schemas.openxmlformats.org/spreadsheetml/2006/main" count="808" uniqueCount="633">
  <si>
    <t>Образование</t>
  </si>
  <si>
    <t>млн рублей</t>
  </si>
  <si>
    <t>№ п/п</t>
  </si>
  <si>
    <t>код ЦС</t>
  </si>
  <si>
    <t>код ВР</t>
  </si>
  <si>
    <t>Содержание автомобильных дорог общего пользования регионального и межмуниципального значения</t>
  </si>
  <si>
    <t>240</t>
  </si>
  <si>
    <t>410</t>
  </si>
  <si>
    <t>Обеспечение деятельности (оказание услуг) подведомственных учреждений</t>
  </si>
  <si>
    <t>520</t>
  </si>
  <si>
    <t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</t>
  </si>
  <si>
    <t>Субсидия бюджету Эвенкийского муниципального района на устройство и содержание зимних автомобильных дорог общего пользования местного значения</t>
  </si>
  <si>
    <t>Субсидии бюджетам муниципальных образований на ремонт автомобильных дорог общего пользования местного значения, являющихся подъездами к садоводческим, огородническим некоммерческим товариществам</t>
  </si>
  <si>
    <t>Субсидии бюджетам муниципальных образований на капитальный ремонт и ремонт автомобильных дорог общего пользования местного значения</t>
  </si>
  <si>
    <t>Субсидии бюджетам муниципальных образований на реализацию мероприятий, направленных на повышение безопасности дорожного движения</t>
  </si>
  <si>
    <t>Проект закона</t>
  </si>
  <si>
    <t>количество объектов</t>
  </si>
  <si>
    <t>сумма</t>
  </si>
  <si>
    <t>Развитие здравоохранения</t>
  </si>
  <si>
    <t>Развитие транспортной системы</t>
  </si>
  <si>
    <t>Развитие физической культуры и спорта</t>
  </si>
  <si>
    <t>Развитие образования</t>
  </si>
  <si>
    <t>Реформирование и модернизация жилищно-коммунального хозяйства коммунального хозяйства и повышение энергетической эффективности</t>
  </si>
  <si>
    <t>Развитие культуры и туризма</t>
  </si>
  <si>
    <t>Развитие системы социальной поддержки граждан</t>
  </si>
  <si>
    <t>Непрограммные расходы</t>
  </si>
  <si>
    <t>Охрана окружающей среды, воспроизводство природных ресурсов</t>
  </si>
  <si>
    <t>Защита от чрезвычайных ситуаций природного и техногенного характера и обеспечение безопасности населения</t>
  </si>
  <si>
    <t xml:space="preserve">ВСЕГО </t>
  </si>
  <si>
    <t>Приложение 5</t>
  </si>
  <si>
    <t>Приложение 6</t>
  </si>
  <si>
    <t>Код ЦС</t>
  </si>
  <si>
    <t>0200000000</t>
  </si>
  <si>
    <t>0300000000</t>
  </si>
  <si>
    <t>0400000000</t>
  </si>
  <si>
    <t>0500000000</t>
  </si>
  <si>
    <t>0600000000</t>
  </si>
  <si>
    <t>0700000000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</si>
  <si>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</si>
  <si>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</si>
  <si>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</si>
  <si>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</si>
  <si>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</si>
  <si>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</si>
  <si>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</si>
  <si>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1500000000</t>
  </si>
  <si>
    <t>1600000000</t>
  </si>
  <si>
    <t>1700000000</t>
  </si>
  <si>
    <t>1800000000</t>
  </si>
  <si>
    <t>1900000000</t>
  </si>
  <si>
    <t>2000000000</t>
  </si>
  <si>
    <t>2100000000</t>
  </si>
  <si>
    <t>Приложение 7</t>
  </si>
  <si>
    <t>Здравоохранение</t>
  </si>
  <si>
    <t>2023 год</t>
  </si>
  <si>
    <t xml:space="preserve">   -</t>
  </si>
  <si>
    <t>Приложение 1</t>
  </si>
  <si>
    <t xml:space="preserve">ОСНОВНЫЕ ХАРАКТЕРИСТИКИ БЮДЖЕТА </t>
  </si>
  <si>
    <t>ДОХОДЫ</t>
  </si>
  <si>
    <t>Налоговые и неналоговые доходы</t>
  </si>
  <si>
    <t>Безвозмездные поступления</t>
  </si>
  <si>
    <t>РАСХОДЫ</t>
  </si>
  <si>
    <t>Межбюджетные трансферты местным бюджетам</t>
  </si>
  <si>
    <t>в том числе:</t>
  </si>
  <si>
    <t>Дотации ЗАТО</t>
  </si>
  <si>
    <t>Иные межбюджетные трансферты</t>
  </si>
  <si>
    <t>Отдельные расходы</t>
  </si>
  <si>
    <r>
      <t>Государственные программы</t>
    </r>
    <r>
      <rPr>
        <i/>
        <sz val="9"/>
        <rFont val="Times New Roman"/>
        <family val="1"/>
        <charset val="204"/>
      </rPr>
      <t/>
    </r>
  </si>
  <si>
    <t>Бюджетные инвестиции в объекты капитального строительства (Перечень строек и объектов)</t>
  </si>
  <si>
    <t>Дорожный фонд края</t>
  </si>
  <si>
    <t>Резервный фонд Правительства края</t>
  </si>
  <si>
    <t>ДЕФИЦИТ КРАЕВОГО БЮДЖЕТА</t>
  </si>
  <si>
    <t>Источники внутреннего финансирования дефицита краевого бюджета</t>
  </si>
  <si>
    <t>Эмиссия государственных облигаций Красноярского края</t>
  </si>
  <si>
    <t>размещение</t>
  </si>
  <si>
    <t>погашение</t>
  </si>
  <si>
    <t>Кредиты кредитных организаций</t>
  </si>
  <si>
    <t>Бюджетные кредиты от других бюджетов бюджетной системы РФ</t>
  </si>
  <si>
    <t>Общий объем заимствований, направляемых на покрытие дефицита краевого бюджета и погашение государственных долговых обязательств</t>
  </si>
  <si>
    <t>привлечение</t>
  </si>
  <si>
    <t>Изменение остатков на счетах краевого бюджета</t>
  </si>
  <si>
    <t>увеличение</t>
  </si>
  <si>
    <t>уменьшение</t>
  </si>
  <si>
    <t>Бюджетные кредиты, предоставленные внутри страны</t>
  </si>
  <si>
    <t>предоставление</t>
  </si>
  <si>
    <t>возврат</t>
  </si>
  <si>
    <t xml:space="preserve">Объем расходов на обслуживание государственного долга </t>
  </si>
  <si>
    <t>Приложение 4</t>
  </si>
  <si>
    <t>Наименование раздела бюджетной классификации</t>
  </si>
  <si>
    <t>Всего расходов</t>
  </si>
  <si>
    <t>Общегосударственные вопросы</t>
  </si>
  <si>
    <t>уд.вес в общем объеме расходов, %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</si>
  <si>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</si>
  <si>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</si>
  <si>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</si>
  <si>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</si>
  <si>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</si>
  <si>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Культура, кинематография</t>
  </si>
  <si>
    <t>Физическая культура и спорт</t>
  </si>
  <si>
    <t>Средства массовой информации</t>
  </si>
  <si>
    <t>Условно утвержденные расходы</t>
  </si>
  <si>
    <t>2024 год</t>
  </si>
  <si>
    <t>Создание условий для обеспечения доступным и комфортным жильем граждан</t>
  </si>
  <si>
    <t>Комплексное территориальное развитие Красноярского края</t>
  </si>
  <si>
    <t>240, 410</t>
  </si>
  <si>
    <t>Организация работы паромных переправ и наплавных мостов на автомобильных дорогах общего пользования регионального и межмуниципального значения</t>
  </si>
  <si>
    <t>Субсидии бюджетам муниципальных образований на разработку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</t>
  </si>
  <si>
    <t>Социальная политика</t>
  </si>
  <si>
    <t>Обслуживание государственного (муниципального) долга</t>
  </si>
  <si>
    <t>Государственная программа Красноярского края «Развитие здравоохранения»</t>
  </si>
  <si>
    <t>Государственная программа Красноярского края «Развитие образования»</t>
  </si>
  <si>
    <t>Государственная программа Красноярского края «Развитие системы социальной поддержки граждан»</t>
  </si>
  <si>
    <t>Государственная программа Красноярского края «Защита от чрезвычайных ситуаций природного и техногенного характера и обеспечение безопасности населения»</t>
  </si>
  <si>
    <t>Государственная программа Красноярского края «Развитие физической культуры и спорта»</t>
  </si>
  <si>
    <t>Государственная программа Красноярского края «Молодежь Красноярского края в XXI веке»</t>
  </si>
  <si>
    <t>Государственная программа Красноярского края «Развитие транспортной системы»</t>
  </si>
  <si>
    <t>Государственная программа Красноярского края «Развитие информационного общества»</t>
  </si>
  <si>
    <t>Государственная программа Красноярского края «Развитие сельского хозяйства и регулирование рынков сельскохозяйственной продукции, сырья и продовольствия»</t>
  </si>
  <si>
    <t>Государственная программа Красноярского края «Содействие занятости населения»</t>
  </si>
  <si>
    <t>Государственная программа Красноярского края «Управление государственными финансами»</t>
  </si>
  <si>
    <t>Государственная программа Красноярского края «Сохранение и развитие традиционного образа жизни и хозяйственной деятельности коренных малочисленных народов»</t>
  </si>
  <si>
    <t>в том числе условно утвержденные расходы</t>
  </si>
  <si>
    <t xml:space="preserve"> к заключению на проект закона края </t>
  </si>
  <si>
    <t>2025 год</t>
  </si>
  <si>
    <t>Дотации на частичную компенсацию расходов на повышение оплаты труда отдельным категориям работников бюджетной сферы края</t>
  </si>
  <si>
    <t>Верхний предел государственного внутреннего долга на 1 января</t>
  </si>
  <si>
    <t>Приложение 2</t>
  </si>
  <si>
    <t>Ед.изм.</t>
  </si>
  <si>
    <t>Отклоне- ние</t>
  </si>
  <si>
    <t>Оценка*</t>
  </si>
  <si>
    <t>Прогноз на 2023-2025 гг.</t>
  </si>
  <si>
    <t>Объем ВРП</t>
  </si>
  <si>
    <t>млрд руб.</t>
  </si>
  <si>
    <t>Темп роста ВРП в сопоставимых ценах</t>
  </si>
  <si>
    <t>%</t>
  </si>
  <si>
    <t>Среднегодовой индекс потребительских цен</t>
  </si>
  <si>
    <t>Индекс потребительских цен в конце года (к декабрю предыдущего года)</t>
  </si>
  <si>
    <t>Промышленное производство: объём отгруженных товаров собственного производства, выполненных работ и услуг собственными силами</t>
  </si>
  <si>
    <t>Индекс промышленного производства</t>
  </si>
  <si>
    <t>Объем произведенной продукции сельского хозяйства</t>
  </si>
  <si>
    <t>Темп роста производства продукции сельского хозяйства в сопоставимых ценах</t>
  </si>
  <si>
    <t>Объем работ, выполненных в строительстве</t>
  </si>
  <si>
    <t>Темп роста объема строительных работ в сопоставимых ценах</t>
  </si>
  <si>
    <t>Среднемесячная заработная плата работников по полному кругу организаций</t>
  </si>
  <si>
    <t>рублей</t>
  </si>
  <si>
    <t>Среднемесячная заработная плата работников организаций бюджетной сферы</t>
  </si>
  <si>
    <t>Реальная среднемесячная заработная плата работников организаций бюджетной сферы</t>
  </si>
  <si>
    <t>Реальные среднедушевые доходы населения (в месяц)</t>
  </si>
  <si>
    <t>Величина прожиточного минимума в среднем на душу населения в месяц</t>
  </si>
  <si>
    <t xml:space="preserve"> * - по данным Правительства Красноярского края</t>
  </si>
  <si>
    <t>Приложение 3</t>
  </si>
  <si>
    <t>Разработка проектов лесовосстановления, выполнение работ по лесовосстановлению и агротехнический уход за лесными растениями основных лесных древесных пород при использовании лесов для строительства, реконструкции, эксплуатации автомобильных дорог общего пользования регионального и межмуниципального значения</t>
  </si>
  <si>
    <t>Устройство, развитие, эксплуатация и содержание интеллектуальных транспортных систем, предусматривающих автоматизацию процессов управления дорожным движением на автомобильных дорогах общего пользования регионального и межмуниципального значения</t>
  </si>
  <si>
    <t>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</t>
  </si>
  <si>
    <t>Субсидии бюджетам муниципальных образований на обустройство участков улично-дорожной сети вблизи образовательных организаций для обеспечения безопасности дорожного движения</t>
  </si>
  <si>
    <t>Ремонт, капитальный ремонт автомобильных дорог общего пользования регионального и межмуниципального значения и искусственных сооружений на них</t>
  </si>
  <si>
    <t>Субсидии бюджетам муниципальных образований на капитальный ремонт и ремонт искусственных сооружений на автомобильных дорогах общего пользования местного значения</t>
  </si>
  <si>
    <t>Внедрение интеллектуальных транспортных систем, предусматривающих автоматизацию процессов управления дорожным движением на автомобильных дорогах общего пользования регионального, межмуниципального и местного значения Красноярской агломерации</t>
  </si>
  <si>
    <t>Приложение 8</t>
  </si>
  <si>
    <t>Дотации на частичную компенсацию расходов на оплату труда работников муниципальных учреждений</t>
  </si>
  <si>
    <t xml:space="preserve"> к заключению на проект закона края</t>
  </si>
  <si>
    <t>2026 год</t>
  </si>
  <si>
    <t>«Молодежь Красноярского края в XXI веке»</t>
  </si>
  <si>
    <t>Отчет*</t>
  </si>
  <si>
    <t>Прогноз на 2024-2026 гг.</t>
  </si>
  <si>
    <t>Итого по госпрограммам</t>
  </si>
  <si>
    <t>012N100000</t>
  </si>
  <si>
    <t>012N200000</t>
  </si>
  <si>
    <t>012N900000</t>
  </si>
  <si>
    <t>012P300000</t>
  </si>
  <si>
    <t>012R300000</t>
  </si>
  <si>
    <t>0130100000</t>
  </si>
  <si>
    <t>0130200000</t>
  </si>
  <si>
    <t>0130300000</t>
  </si>
  <si>
    <t>0130400000</t>
  </si>
  <si>
    <t>0130500000</t>
  </si>
  <si>
    <t>0140100000</t>
  </si>
  <si>
    <t>0140200000</t>
  </si>
  <si>
    <t>0140300000</t>
  </si>
  <si>
    <t>0140400000</t>
  </si>
  <si>
    <t>0140500000</t>
  </si>
  <si>
    <t>0140600000</t>
  </si>
  <si>
    <t>022EВ00000</t>
  </si>
  <si>
    <t>022R300000</t>
  </si>
  <si>
    <t>0240100000</t>
  </si>
  <si>
    <t>0240200000</t>
  </si>
  <si>
    <t>0240300000</t>
  </si>
  <si>
    <t>0240400000</t>
  </si>
  <si>
    <t>0240500000</t>
  </si>
  <si>
    <t>0240600000</t>
  </si>
  <si>
    <t>032P100000</t>
  </si>
  <si>
    <t>0330100000</t>
  </si>
  <si>
    <t>0340100000</t>
  </si>
  <si>
    <t>0340200000</t>
  </si>
  <si>
    <t>0340300000</t>
  </si>
  <si>
    <t>0340400000</t>
  </si>
  <si>
    <t>0340500000</t>
  </si>
  <si>
    <t>0340600000</t>
  </si>
  <si>
    <t>0340700000</t>
  </si>
  <si>
    <t>042F500000</t>
  </si>
  <si>
    <t>0430100000</t>
  </si>
  <si>
    <t>0430200000</t>
  </si>
  <si>
    <t>0430300000</t>
  </si>
  <si>
    <t>0440100000</t>
  </si>
  <si>
    <t>0440200000</t>
  </si>
  <si>
    <t>052R300000</t>
  </si>
  <si>
    <t>0530100000</t>
  </si>
  <si>
    <t>0540100000</t>
  </si>
  <si>
    <t>0540200000</t>
  </si>
  <si>
    <t>0540300000</t>
  </si>
  <si>
    <t>0630100000</t>
  </si>
  <si>
    <t>0630200000</t>
  </si>
  <si>
    <t>0640100000</t>
  </si>
  <si>
    <t>0640200000</t>
  </si>
  <si>
    <t>072GА00000</t>
  </si>
  <si>
    <t>0740100000</t>
  </si>
  <si>
    <t>0740200000</t>
  </si>
  <si>
    <t>082A100000</t>
  </si>
  <si>
    <t>082A200000</t>
  </si>
  <si>
    <t>0830100000</t>
  </si>
  <si>
    <t>0830200000</t>
  </si>
  <si>
    <t>0830300000</t>
  </si>
  <si>
    <t>0830400000</t>
  </si>
  <si>
    <t>0840100000</t>
  </si>
  <si>
    <t>0840200000</t>
  </si>
  <si>
    <t>0840300000</t>
  </si>
  <si>
    <t>0840400000</t>
  </si>
  <si>
    <t>0930100000</t>
  </si>
  <si>
    <t>0930200000</t>
  </si>
  <si>
    <t>0940100000</t>
  </si>
  <si>
    <t>0940200000</t>
  </si>
  <si>
    <t>0940300000</t>
  </si>
  <si>
    <t>0940400000</t>
  </si>
  <si>
    <t>102EГ00000</t>
  </si>
  <si>
    <t>1030100000</t>
  </si>
  <si>
    <t>1040100000</t>
  </si>
  <si>
    <t>1040200000</t>
  </si>
  <si>
    <t>112T600000</t>
  </si>
  <si>
    <t>1130100000</t>
  </si>
  <si>
    <t>1130200000</t>
  </si>
  <si>
    <t>1140100000</t>
  </si>
  <si>
    <t>1140200000</t>
  </si>
  <si>
    <t>1140300000</t>
  </si>
  <si>
    <t>122R100000</t>
  </si>
  <si>
    <t>122R200000</t>
  </si>
  <si>
    <t>122R300000</t>
  </si>
  <si>
    <t>122R700000</t>
  </si>
  <si>
    <t>1230100000</t>
  </si>
  <si>
    <t>1230200000</t>
  </si>
  <si>
    <t>1240100000</t>
  </si>
  <si>
    <t>1240200000</t>
  </si>
  <si>
    <t>1240300000</t>
  </si>
  <si>
    <t>132D200000</t>
  </si>
  <si>
    <t>132D400000</t>
  </si>
  <si>
    <t>132D600000</t>
  </si>
  <si>
    <t>1330100000</t>
  </si>
  <si>
    <t>1330200000</t>
  </si>
  <si>
    <t>1340100000</t>
  </si>
  <si>
    <t>1430100000</t>
  </si>
  <si>
    <t>1430200000</t>
  </si>
  <si>
    <t>1430300000</t>
  </si>
  <si>
    <t>1430400000</t>
  </si>
  <si>
    <t>1430500000</t>
  </si>
  <si>
    <t>1430600000</t>
  </si>
  <si>
    <t>1430700000</t>
  </si>
  <si>
    <t>1440100000</t>
  </si>
  <si>
    <t>1530100000</t>
  </si>
  <si>
    <t>1530200000</t>
  </si>
  <si>
    <t>1530300000</t>
  </si>
  <si>
    <t>1540100000</t>
  </si>
  <si>
    <t>162F300000</t>
  </si>
  <si>
    <t>162P100000</t>
  </si>
  <si>
    <t>1630100000</t>
  </si>
  <si>
    <t>1630200000</t>
  </si>
  <si>
    <t>1630300000</t>
  </si>
  <si>
    <t>1640100000</t>
  </si>
  <si>
    <t>1640200000</t>
  </si>
  <si>
    <t>172P200000</t>
  </si>
  <si>
    <t>1740100000</t>
  </si>
  <si>
    <t>1740200000</t>
  </si>
  <si>
    <t>1840100000</t>
  </si>
  <si>
    <t>1840200000</t>
  </si>
  <si>
    <t>1840300000</t>
  </si>
  <si>
    <t>1840400000</t>
  </si>
  <si>
    <t>1940100000</t>
  </si>
  <si>
    <t>1940200000</t>
  </si>
  <si>
    <t>1940300000</t>
  </si>
  <si>
    <t>202E800000</t>
  </si>
  <si>
    <t>202R300000</t>
  </si>
  <si>
    <t>2040100000</t>
  </si>
  <si>
    <t>2040200000</t>
  </si>
  <si>
    <t>2040300000</t>
  </si>
  <si>
    <t>2140100000</t>
  </si>
  <si>
    <t xml:space="preserve">Региональный проект «Первичная медико-санитарная помощь» </t>
  </si>
  <si>
    <t xml:space="preserve">Региональный проект «Борьба с сердечно-сосудистыми заболеваниями»  </t>
  </si>
  <si>
    <t xml:space="preserve">Региональный проект «Модернизация первичного звена здравоохранения Российской Федерации» </t>
  </si>
  <si>
    <t xml:space="preserve">Региональный проект «Старшее поколение» </t>
  </si>
  <si>
    <t xml:space="preserve">Региональный проект «Безопасность дорожного движения» </t>
  </si>
  <si>
    <t xml:space="preserve">Ведомственный проект «Оптимальная для восстановления здоровья медицинская реабилитация» </t>
  </si>
  <si>
    <t xml:space="preserve">Ведомственный проект «Обеспечение расширенного неонатального скрининга» </t>
  </si>
  <si>
    <t xml:space="preserve">Ведомственный проект «Укрепление материально-технической базы организаций, подведомственных министерству здравоохранения Красноярского края» </t>
  </si>
  <si>
    <t xml:space="preserve">Ведомственный проект «Борьба с хроническими вирусными гепатитами» </t>
  </si>
  <si>
    <t xml:space="preserve">Ведомственный проект «Мероприятия по обеспечению антитеррористической защищенности» </t>
  </si>
  <si>
    <t xml:space="preserve">Комплекс процессных мероприятий «Профилактика заболеваний и формирование здорового образа жизни. Обеспечение первичной медико-санитарной помощи, паллиативной помощи» </t>
  </si>
  <si>
    <t xml:space="preserve">Комплекс процессных мероприятий «Реализация мероприятий по оказанию специализированной медицинской помощи, обеспечению медицинской реабилитацией и санаторно-курортным лечением, в том числе детей» </t>
  </si>
  <si>
    <t xml:space="preserve">Комплекс процессных мероприятий «Кадровое обеспечение системы здравоохранения» </t>
  </si>
  <si>
    <t xml:space="preserve">Комплекс процессных мероприятий «Реализация государственного задания и социального заказа на оказание услуг (работ)» </t>
  </si>
  <si>
    <t xml:space="preserve">Комплекс процессных мероприятий «Лекарственное обеспечение и оказание мер социальной поддержки» </t>
  </si>
  <si>
    <t xml:space="preserve">Комплекс процессных мероприятий «Обеспечение реализации государственной программы, иные мероприятия» </t>
  </si>
  <si>
    <t xml:space="preserve">Региональный проект «Патриотическое воспитание» </t>
  </si>
  <si>
    <t xml:space="preserve">Ведомственный проект «Создание современных центров подготовки кадров для агропромышленного комплекса края» </t>
  </si>
  <si>
    <t xml:space="preserve">Ведомственный проект «Модернизация инфраструктуры региональной системы образования и оздоровления детей» </t>
  </si>
  <si>
    <t xml:space="preserve">Комплекс процессных мероприятий «Обеспечение доступности и повышение качества профессионального образования» </t>
  </si>
  <si>
    <t xml:space="preserve">Комплекс процессных 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</t>
  </si>
  <si>
    <t xml:space="preserve">Комплекс процессных мероприятий «Формирование кадрового ресурса отрасли» </t>
  </si>
  <si>
    <t xml:space="preserve">Комплекс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</t>
  </si>
  <si>
    <t xml:space="preserve">Комплекс процессных  мероприятий «Обеспечение отдыха и оздоровления детей» </t>
  </si>
  <si>
    <t xml:space="preserve">Комплекс процессных мероприятий «Создание условий для эффективного управления отраслью» </t>
  </si>
  <si>
    <t xml:space="preserve">Региональный проект «Финансовая поддержка семей при рождении детей» </t>
  </si>
  <si>
    <t xml:space="preserve">Ведомственный проект «Строительство (реконструкция) объектов в сфере социального обслуживания» </t>
  </si>
  <si>
    <t xml:space="preserve">Комплекс процессных мероприятий «Повышение качества жизни отдельных категорий граждан, степени их социальной защищенности» </t>
  </si>
  <si>
    <t xml:space="preserve">Комплекс процессных мероприятий «Социальная поддержка семей, имеющих детей» </t>
  </si>
  <si>
    <t xml:space="preserve">Комплекс процессных мероприятий «Социальная поддержка многодетных семей» </t>
  </si>
  <si>
    <t xml:space="preserve">Комплекс процессных мероприятий «Доступная среда» </t>
  </si>
  <si>
    <t xml:space="preserve">Комплекс процессных мероприятий «Повышение социальной защищенности и уровня жизни граждан, проживающих в территориях с особым статусом» </t>
  </si>
  <si>
    <t xml:space="preserve">Комплекс процессных мероприятий «Повышение качества и доступности социальных услуг» </t>
  </si>
  <si>
    <t xml:space="preserve">Комплекс процессных мероприятий «Формирование и совершенствование системы комплексной реабилитации и абилитации инвалидов, в том числе детей-инвалидов» </t>
  </si>
  <si>
    <t xml:space="preserve">Ведомственный проект «Чистая вода края»   </t>
  </si>
  <si>
    <t>Ведомственный проект «Реформирование и модернизация жилищно-коммунального хозяйства города Норильска, а также мероприятия по восстановлению инженерной и коммунальной инфраструктуры»</t>
  </si>
  <si>
    <t>Комплекс процессных мероприятий «Обеспечение реализации государственной программы и прочие мероприятия»</t>
  </si>
  <si>
    <t>Комплекс процессных мероприятий «Обеспечение доступности платы граждан»</t>
  </si>
  <si>
    <t xml:space="preserve">Ведомственный проект «Предупреждение, спасение, помощь населению в чрезвычайных ситуациях» </t>
  </si>
  <si>
    <t xml:space="preserve">Комплекс процессных мероприятий «Обеспечение реализации мероприятий по предупреждению, спасению, помощи населению в чрезвычайных ситуациях» </t>
  </si>
  <si>
    <t xml:space="preserve">Комплекс процессных мероприятий «Профилактика правонарушений» </t>
  </si>
  <si>
    <t xml:space="preserve">Комплекс процессных мероприятий «Обеспечение реализации государственной программы и прочие мероприятия» </t>
  </si>
  <si>
    <t xml:space="preserve">Ведомственный проект «Развитие систем радиационного контроля, обеспечение радиационной безопасности населения края и улучшение социально-экономических условий проживания в зоне наблюдения ФГУП «Горно-химический комбинат» </t>
  </si>
  <si>
    <t xml:space="preserve">Комплекс процессных мероприятий «Обеспечение реализации государственной программы» </t>
  </si>
  <si>
    <t xml:space="preserve">Комплекс процессных мероприятий «Обеспечение использования, охраны, защиты и воспроизводства лесов» </t>
  </si>
  <si>
    <t xml:space="preserve">Региональный проект «Культурная среда» </t>
  </si>
  <si>
    <t xml:space="preserve">Региональный проект «Творческие люди» </t>
  </si>
  <si>
    <t xml:space="preserve">Региональный проект «Развитие туристической инфраструктуры» </t>
  </si>
  <si>
    <t xml:space="preserve">Ведомственный проект «Развитие искусства и творчества» </t>
  </si>
  <si>
    <t xml:space="preserve">Ведомственный проект «Сохранение культурного и исторического наследия» </t>
  </si>
  <si>
    <t xml:space="preserve">Ведомственный проект «Развитие инфраструктуры в сфере культуры» </t>
  </si>
  <si>
    <t xml:space="preserve">Ведомственный проект «Развитие архивного дела» </t>
  </si>
  <si>
    <t xml:space="preserve">Комплекс процессных мероприятий «Создание условий для сохранения культурного и исторического наследия» </t>
  </si>
  <si>
    <t xml:space="preserve">Комплекс процессных мероприятий «Поддержка искусства, творчества и повышение кадрового потенциала» </t>
  </si>
  <si>
    <t xml:space="preserve">Комплекс процессных мероприятий «Обеспечение деятельности системы управления в сфере культуры» </t>
  </si>
  <si>
    <t xml:space="preserve">Комплекс процессных мероприятий «Создание условий для развития архивного дела» </t>
  </si>
  <si>
    <t xml:space="preserve">Комплекс процессных мероприятий «Создание условий для развития внутреннего и въездного туризма» </t>
  </si>
  <si>
    <t xml:space="preserve">Комплекс процессных мероприятий «Обеспечение реализации государственной политики» </t>
  </si>
  <si>
    <t xml:space="preserve">Ведомственный проект «Развитие физической культуры и массового спорта» </t>
  </si>
  <si>
    <t xml:space="preserve">Ведомственный проект «Развитие спорта высших достижений и системы подготовки спортивного резерва» </t>
  </si>
  <si>
    <t xml:space="preserve">Комплекс процессных мероприятий «Физическая культура и массовый спорт» </t>
  </si>
  <si>
    <t xml:space="preserve">Комплекс процессных мероприятий «Спорт высших достижений» </t>
  </si>
  <si>
    <t xml:space="preserve">Комплекс процессных мероприятий «Система подготовки спортивного резерва» </t>
  </si>
  <si>
    <t xml:space="preserve">Региональный проект «Молодежь России» </t>
  </si>
  <si>
    <t xml:space="preserve">Ведомственный проект «Молодежные центры 2.0» </t>
  </si>
  <si>
    <t xml:space="preserve">Комплекс процессных мероприятий «Вовлечение молодежи в социальную практику» </t>
  </si>
  <si>
    <t xml:space="preserve">Комплекс процессных мероприятий «Патриотическое воспитание молодежи» </t>
  </si>
  <si>
    <t>Региональный проект «Системные меры развития экспорта»</t>
  </si>
  <si>
    <t>Ведомственный проект «Развитие субъектов малого и среднего предпринимательства»</t>
  </si>
  <si>
    <t>Комплекс процессных мероприятий «Обеспечение деятельности подведомственных учреждений и иных некоммерческих организаций края»</t>
  </si>
  <si>
    <t>Комплекс процессных мероприятий «Информационное обеспечение предпринимательской деятельности, в том числе в молодежной среде»</t>
  </si>
  <si>
    <t>Региональный проект «Региональная и местная дорожная сеть»</t>
  </si>
  <si>
    <t>Региональный проект «Общесистемные меры развития дорожного хозяйства»</t>
  </si>
  <si>
    <t>Региональный проект «Безопасность дорожного движения»</t>
  </si>
  <si>
    <t>Региональный проект «Развитие общественного транспорта»</t>
  </si>
  <si>
    <t>Ведомственный проект «Дороги Красноярья»</t>
  </si>
  <si>
    <t>Ведомственный проект «Развитие транспортного комплекса»</t>
  </si>
  <si>
    <t>Комплекс процессных мероприятий «Обеспечение транспортной доступности населения»</t>
  </si>
  <si>
    <t>Комплекс процессных мероприятий «Содействие развитию автомобильных дорог»</t>
  </si>
  <si>
    <t>Региональный проект «Информационная инфраструктура»</t>
  </si>
  <si>
    <t>Региональный проект «Информационная безопасность»</t>
  </si>
  <si>
    <t>Региональный проект «Цифровое государственное управление»</t>
  </si>
  <si>
    <t xml:space="preserve">Ведомственный проект «Цифровая трансформация» </t>
  </si>
  <si>
    <t>Ведомственный проект «Использование информационно-телекоммуникационных технологий для обеспечения безопасности населения»</t>
  </si>
  <si>
    <t xml:space="preserve">Ведомственный проект «Развитие отраслей и техническая модернизация агропромышленного комплекса» </t>
  </si>
  <si>
    <t xml:space="preserve">Ведомственный проект «Развитие отраслей овощеводства и картофелеводства» </t>
  </si>
  <si>
    <t xml:space="preserve">Ведомственный проект «Стимулирование инвестиционной деятельности в агропромышленном комплексе» </t>
  </si>
  <si>
    <t xml:space="preserve">Ведомственный проект «Вовлечение в оборот и комплексная мелиорация земель сельскохозяйственного назначения» </t>
  </si>
  <si>
    <t xml:space="preserve">Ведомственный проект «Развитие малых форм хозяйствования и сельскохозяйственной кооперации» </t>
  </si>
  <si>
    <t xml:space="preserve">Ведомственный проект «Комплексное развитие сельских территорий» </t>
  </si>
  <si>
    <t xml:space="preserve">Ведомственный проект «Поддержка садоводства и огородничества» </t>
  </si>
  <si>
    <t xml:space="preserve">Ведомственный проект «Благоустройство территорий муниципальных образований» </t>
  </si>
  <si>
    <t xml:space="preserve">Ведомственный проект «Вовлечение населения в решение вопросов местного значения» </t>
  </si>
  <si>
    <t xml:space="preserve">Региональный проект «Обеспечение устойчивого сокращения непригодного для проживания жилищного фонда»  </t>
  </si>
  <si>
    <t xml:space="preserve">Ведомственный проект «Стимулирование жилищного строительства» </t>
  </si>
  <si>
    <t xml:space="preserve">Ведомственный проект «Улучшение жилищных условий отдельных категорий граждан» </t>
  </si>
  <si>
    <t xml:space="preserve">Ведомственный проект «Развитие земельно-имущественных отношений муниципальных образований края» </t>
  </si>
  <si>
    <t xml:space="preserve">Комплекс процессных мероприятий «Выполнение государственных обязательств по улучшению жилищных условий отдельных категорий граждан» </t>
  </si>
  <si>
    <t xml:space="preserve">Региональный проект «Содействие занятости» </t>
  </si>
  <si>
    <t xml:space="preserve">Комплекс процессных мероприятий «Активная политика занятости населения и социальная поддержка безработных граждан» </t>
  </si>
  <si>
    <t xml:space="preserve">Комплекс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</t>
  </si>
  <si>
    <t xml:space="preserve">Комплекс процессных мероприятий «Управление государственным долгом» </t>
  </si>
  <si>
    <t xml:space="preserve">Комплекс процессных мероприятий «Организация и осуществление внутреннего государственного финансового контроля и контроля в сфере закупок» </t>
  </si>
  <si>
    <t xml:space="preserve">Комплекс процессных мероприятий «Создание условий для обеспечения реализации бюджетного процесса» </t>
  </si>
  <si>
    <t xml:space="preserve">Комплекс процессных мероприятий «Поддержка лиц из числа коренных малочисленных народов и лиц, ведущих традиционный образ жизни» </t>
  </si>
  <si>
    <t xml:space="preserve">Комплекс процессных мероприятий «Развитие домашнего северного оленеводства» </t>
  </si>
  <si>
    <t>Региональный проект «Социальная активность»</t>
  </si>
  <si>
    <t>Комплекс процессных мероприятий «Обеспечение реализации общественных и гражданских инициатив и поддержка институтов гражданского общества»</t>
  </si>
  <si>
    <t>Комплекс процессных мероприятий «Открытость власти и информирование населения о деятельности и решениях органов государственной власти Красноярского края и информационно-разъяснительная работа по актуальным социально значимым вопросам»</t>
  </si>
  <si>
    <t xml:space="preserve">Комплекс процессных мероприятий «Государственно-общественное партнерство в сфере государственной национальной политики» </t>
  </si>
  <si>
    <t xml:space="preserve">Комплекс процессных мероприятий «Общероссийская гражданская идентичность» </t>
  </si>
  <si>
    <t xml:space="preserve">Региональный проект «Формирование комфортной городской среды» </t>
  </si>
  <si>
    <t xml:space="preserve">Комплекс процессных мероприятий «Создание условий для вовлечения граждан в реализацию муниципальных программ формирования современной городской среды» </t>
  </si>
  <si>
    <t>122R153941</t>
  </si>
  <si>
    <t>122R153942</t>
  </si>
  <si>
    <t>122R254180</t>
  </si>
  <si>
    <t>привлечение, в том числе</t>
  </si>
  <si>
    <t>погашение, в том числе</t>
  </si>
  <si>
    <t>специальные казначейские кредиты</t>
  </si>
  <si>
    <t>на финансовое обеспечение реализации инфраструктурных проектов</t>
  </si>
  <si>
    <t>-</t>
  </si>
  <si>
    <t/>
  </si>
  <si>
    <t>Региональные проекты государственной программы Красноярского края «Развитие транспортной системы»</t>
  </si>
  <si>
    <t>1220000000</t>
  </si>
  <si>
    <t>Региональный проект «Региональная и местная дорожная сеть» государственной программы Красноярского края «Развитие транспортной системы»</t>
  </si>
  <si>
    <t>Строительство и реконструкция автомобильных дорог общего пользования регионального и межмуниципального значения и искусственных сооружений на них</t>
  </si>
  <si>
    <t>Ремонт, капитальный ремонт автомобильных дорог общего пользования регионального и межмуниципального значения и искусственных сооружений на них в целях приведения в нормативное состояние</t>
  </si>
  <si>
    <t>Субсидия бюджету городского округа город Красноярск на ремонт, капитальный ремонт автомобильных дорог общего пользования местного значения</t>
  </si>
  <si>
    <t>Региональный проект «Общесистемные меры развития дорожного хозяйства» государственной программы Красноярского края «Развитие транспортной системы»</t>
  </si>
  <si>
    <t>Устройство, содержание и эксплуатация пунктов весового и габаритного контроля</t>
  </si>
  <si>
    <t>Региональный проект «Безопасность дорожного движения» государственной программы Красноярского края «Развитие транспортной системы»</t>
  </si>
  <si>
    <t>Ведомственные проекты государственной программы Красноярского края «Развитие транспортной системы»</t>
  </si>
  <si>
    <t>1230000000</t>
  </si>
  <si>
    <t>Ведомственный проект «Дороги Красноярья» государственной программы Красноярского края «Развитие транспортной системы»</t>
  </si>
  <si>
    <t>Комплексы процессных мероприятий государственной программы Красноярского края «Развитие транспортной системы»</t>
  </si>
  <si>
    <t>1240000000</t>
  </si>
  <si>
    <t>Комплекс процессных мероприятий «Содействие развитию автомобильных дорог» государственной программы Красноярского края «Развитие транспортной системы»</t>
  </si>
  <si>
    <t>110, 240, 320, 850</t>
  </si>
  <si>
    <t>Организация, эксплуатация и повышение эффективности системы управления и контроля качества работ в сфере дорожной деятельности на автомобильных дорогах регионального и межмуниципального значения</t>
  </si>
  <si>
    <t>Дорожный фонд, всего 
(государственная программа Красноярского края «Развитие транспортной системы»)</t>
  </si>
  <si>
    <t>Межбюджетные трансферты общего характера бюджетам бюджетной системы РФ</t>
  </si>
  <si>
    <t>Наименование программы (структуного элемента)</t>
  </si>
  <si>
    <t>«Развитие образования»</t>
  </si>
  <si>
    <t>«Развитие системы социальной поддержки граждан»</t>
  </si>
  <si>
    <t>«Реформирование и модернизация жилищно-коммунального хозяйства и повышение энергетической эффективности»</t>
  </si>
  <si>
    <t>«Защита от чрезвычайных ситуаций природного и техногенного характера и обеспечение безопасности населения»</t>
  </si>
  <si>
    <t>«Охрана окружающей среды, воспроизводство природных ресурсов»</t>
  </si>
  <si>
    <t>«Развитие лесного хозяйства»</t>
  </si>
  <si>
    <t>«Развитие культуры и туризма»</t>
  </si>
  <si>
    <t>«Развитие здравоохранения»</t>
  </si>
  <si>
    <t>«Развитие физической культуры и спорта»</t>
  </si>
  <si>
    <t>«Развитие малого и среднего предпринимательства и инновационной деятельности»</t>
  </si>
  <si>
    <t>«Развитие транспортной системы»</t>
  </si>
  <si>
    <t>«Развитие информационного общества»</t>
  </si>
  <si>
    <t>«Развитие сельского хозяйства и регулирование рынков сельскохозяйственной продукции, сырья и продовольствия»</t>
  </si>
  <si>
    <t>«Содействие развитию местного самоуправления»</t>
  </si>
  <si>
    <t>«Создание условий для обеспечения доступным и комфортным жильем граждан»</t>
  </si>
  <si>
    <t>«Содействие занятости населения»</t>
  </si>
  <si>
    <t>«Управление государственными финансами»</t>
  </si>
  <si>
    <t>«Сохранение и развитие традиционного образа жизни и хозяйственной деятельности коренных малочисленных народов»</t>
  </si>
  <si>
    <t>«Содействие развитию гражданского общества»</t>
  </si>
  <si>
    <t>«Укрепление единства российской нации и этнокультурное развитие народов Красноярского края»</t>
  </si>
  <si>
    <t>«Комплексное территориальное развитие Красноярского края»</t>
  </si>
  <si>
    <t>«Содействие органам местного самоуправления в формировании современной городской среды»</t>
  </si>
  <si>
    <t>Наименования структурных элементов госпрогамм и направлений расходов</t>
  </si>
  <si>
    <t>Субвенции</t>
  </si>
  <si>
    <t>Субсидии</t>
  </si>
  <si>
    <t>Средства ФОМСу (страховые взносы на обязательное медицинское страхование неработающего населения края)</t>
  </si>
  <si>
    <t>Средства ФБ (субвенции)</t>
  </si>
  <si>
    <t>Средства Фонду ПСС</t>
  </si>
  <si>
    <t>Дополнительное финансовое обеспечение переданных РФ полномочий</t>
  </si>
  <si>
    <t>в целях опережающего финансового обеспечения расходных обязательств субъектов Российской Федерации, принимаемых в целях реализации мероприятий, обеспечивающих достижение целей, показателей и результатов государственных программ Российской Федерации, федеральных проектов, входящих 
в состав национальных проектов (программ)</t>
  </si>
  <si>
    <t>№ 7979-158ПЗ от 15.10.2024</t>
  </si>
  <si>
    <t>2027 год</t>
  </si>
  <si>
    <t>Изменения 2025 к 2024 году</t>
  </si>
  <si>
    <t>Расходы краевого бюджета по разделам классификации расходов бюджета за 2024-2027 годы</t>
  </si>
  <si>
    <t>2024 год
(в ред. Закона от 10.10.2024
№ 8-3054)</t>
  </si>
  <si>
    <t>Структура государственных программ Красноярского края в 2025-2027 годах</t>
  </si>
  <si>
    <t xml:space="preserve">Ведомственный проект «Профессионалитет для всех» </t>
  </si>
  <si>
    <t>0230300000</t>
  </si>
  <si>
    <t>032P300000</t>
  </si>
  <si>
    <t>Региональный проект «Старшее поколение»</t>
  </si>
  <si>
    <t>062G400000</t>
  </si>
  <si>
    <t>'0630300000</t>
  </si>
  <si>
    <t xml:space="preserve">Ведомственный проект «Ликвидация экологически опасных объектов» </t>
  </si>
  <si>
    <t>'072Y400000</t>
  </si>
  <si>
    <t xml:space="preserve">Региональный проект «Стимулирование спроса на отечественные беспилотные авиационные системы» </t>
  </si>
  <si>
    <t>'0730100000</t>
  </si>
  <si>
    <t>Ведомственный проект «Предотвращение негативного воздействия вод и ликвидация его последствий в отношении водных объектов»</t>
  </si>
  <si>
    <t>'1130300000</t>
  </si>
  <si>
    <t>Ведомственный проект «Обеспечение эффективной промышленной политики в крае»</t>
  </si>
  <si>
    <t>'1140400000</t>
  </si>
  <si>
    <t>Государственная программа Красноярского края «Создание условий для обеспечения жильем граждан и формирование комфортной городской среды»</t>
  </si>
  <si>
    <t>'162F200000</t>
  </si>
  <si>
    <t>'1630400000</t>
  </si>
  <si>
    <t>'1640300000</t>
  </si>
  <si>
    <t>1640400000</t>
  </si>
  <si>
    <t xml:space="preserve">Комплекс процессных мероприятий «Новый ритм строительства» </t>
  </si>
  <si>
    <t>'2040400000</t>
  </si>
  <si>
    <t>2040500000</t>
  </si>
  <si>
    <t>2040600000</t>
  </si>
  <si>
    <t>2040700000</t>
  </si>
  <si>
    <t>2040800000</t>
  </si>
  <si>
    <t>2040900000</t>
  </si>
  <si>
    <t>Комплекс процессных мероприятий «Этнокультурное и языковое развитие народов края, развитие русского этноса, культуры, традиций и языка»</t>
  </si>
  <si>
    <t>Комплекс процессных мероприятий «Российское казачество Красноярского края»</t>
  </si>
  <si>
    <t>Комплекс процессных мероприятий «Содействие социально-культурной адаптации и интеграции иностранных граждан»</t>
  </si>
  <si>
    <t>Комплекс процессных мероприятий «Противодействие распространению радикальной, экстремистской идеологии на национальной и религиозной почве»</t>
  </si>
  <si>
    <t>Государственная программа Красноярского края «Развитие туризма»</t>
  </si>
  <si>
    <t>212J100000</t>
  </si>
  <si>
    <t>212J200000</t>
  </si>
  <si>
    <t>Региональный проект «Повышение доступности туристических продуктов»</t>
  </si>
  <si>
    <t>2130100000</t>
  </si>
  <si>
    <t>Ведомственный проект «Развитие туристской индустрии»</t>
  </si>
  <si>
    <t>Государственная программа Красноярского края «Реформирование и модернизация жилищно-коммунального хозяйства»</t>
  </si>
  <si>
    <t xml:space="preserve">Региональный проект «Чистая вода» </t>
  </si>
  <si>
    <t xml:space="preserve">Ведомственный проект «Модернизация, реконструкция и капитальный ремонт объектов коммунальной инфраструктуры муниципальных образований» </t>
  </si>
  <si>
    <t>Государственная программа Красноярского края «Охрана окружающей среды»</t>
  </si>
  <si>
    <t>Региональный проект «Чистый воздух»</t>
  </si>
  <si>
    <t xml:space="preserve">Ведомственный проект «Повышение уровня экологической безопасности» </t>
  </si>
  <si>
    <t>Комплекс процессных мероприятий «Обеспечение охраны окружающей среды»</t>
  </si>
  <si>
    <t>Государственная программа Красноярского края «Развитие лесного хозяйства, воспроизводство и использование природных ресурсов»</t>
  </si>
  <si>
    <t>Региональный проект «Сохранение лесов»</t>
  </si>
  <si>
    <t xml:space="preserve">Комплекс процессных мероприятий «Обеспечение охраны природных комплексов и объектов, сохранение биологического разнообразия» </t>
  </si>
  <si>
    <t>Государственная программа Красноярского края «Развитие культуры»</t>
  </si>
  <si>
    <t>Государственная программа Красноярского края «Развитие промышленности, энергетики, малого и среднего предпринимательства и инновационной деятельности»</t>
  </si>
  <si>
    <t xml:space="preserve">Ведомственный проект «Развитие инновационной, научно-технической деятельности и повышение производительности труда» </t>
  </si>
  <si>
    <t xml:space="preserve">Комплекс процессных мероприятий «Обеспечение реализации мероприятий в сфере энергетики» </t>
  </si>
  <si>
    <t>Государственная программа Красноярского края «Поддержка комплексного развития территорий и содействие развитию местного самоуправления»</t>
  </si>
  <si>
    <t xml:space="preserve">Ведомственный проект «Комплексное территориальное развитие» </t>
  </si>
  <si>
    <t xml:space="preserve">Ведомственный проект «Повышение качества муниципального управления» </t>
  </si>
  <si>
    <t xml:space="preserve">Комплекс процессных мероприятий «Содействие реализации полномочий органов местного самоуправления по развитию муниципальных образований» </t>
  </si>
  <si>
    <t>Государственная программа Красноярского края «Укрепление единства российской нации, реализация государственной национальной политики и содействие развитию институтов гражданского общества»</t>
  </si>
  <si>
    <t>0740300000</t>
  </si>
  <si>
    <t>Наименование параметра</t>
  </si>
  <si>
    <t>Прогноз на 2025-2027 гг.</t>
  </si>
  <si>
    <t>Государственные программы края без изменений</t>
  </si>
  <si>
    <t>«Развитие культуры»</t>
  </si>
  <si>
    <t>Новая государственная программа края</t>
  </si>
  <si>
    <t>«Развитие туризма»</t>
  </si>
  <si>
    <t>Переформатированные государственные программы края</t>
  </si>
  <si>
    <t>«Укрепление единства российской нации, реализация государственной национальной политики и содействие развитию институтов гражданского общества»</t>
  </si>
  <si>
    <t>«Поддержка комплексного развития территорий и содействие развитию местного самоуправления»</t>
  </si>
  <si>
    <t>«Создание условий для обеспечения жильем граждан и формирование комфортной городской среды»</t>
  </si>
  <si>
    <t>«Реформирование и модернизация жилищно-коммунального хозяйства»</t>
  </si>
  <si>
    <t>«Развитие промышленности, энергетики, малого и среднего предпринимательства и инновационной деятельности»</t>
  </si>
  <si>
    <t>«Охрана окружающей среды»</t>
  </si>
  <si>
    <t>«Развитие лесного хозяйства, воспроизводство и использование природных ресурсов»</t>
  </si>
  <si>
    <t>Направления расходования средств дорожного фонда края в 2025-2027 годах</t>
  </si>
  <si>
    <t>122R19Д001</t>
  </si>
  <si>
    <t>122R19Д002</t>
  </si>
  <si>
    <t>122R19Д110</t>
  </si>
  <si>
    <t>122R29Д801</t>
  </si>
  <si>
    <t>Организация и обеспечение безопасности дорожного движения с применением работающих в автоматическом режиме специальных технических средств, имеющих функции фото- и киносъемки, видеозаписи для фиксации нарушений правил дорожного движения</t>
  </si>
  <si>
    <t>122R29Д802</t>
  </si>
  <si>
    <t>122R39Д120</t>
  </si>
  <si>
    <t>122R39Д130</t>
  </si>
  <si>
    <t>123019Д140</t>
  </si>
  <si>
    <t>123019Д150</t>
  </si>
  <si>
    <t>123019Д160</t>
  </si>
  <si>
    <t>123019Д170</t>
  </si>
  <si>
    <t>123019Д180</t>
  </si>
  <si>
    <t>124029Д003</t>
  </si>
  <si>
    <t>Разработка проектной и разрешительной документации на строительство, реконструкцию, ремонт, капитальный ремонт автомобильных дорог общего пользования регионального и межмуниципального значения и искусственных дорожных сооружений на них, а также работы по ликвидации последствий чрезвычайных ситуаций на автомобильных дорогах в соответствии с законодательством Российской Федерации в области защиты населения и территорий от чрезвычайных ситуаций</t>
  </si>
  <si>
    <t>124029Д004</t>
  </si>
  <si>
    <t>124029Д190</t>
  </si>
  <si>
    <t>Обеспечение транспортной безопасности объектов транспортной инфраструктуры, расположенных на автомобильных дорогах общего пользования регионального и межмуниципального значения</t>
  </si>
  <si>
    <t>124029Д401</t>
  </si>
  <si>
    <t>124029Д601</t>
  </si>
  <si>
    <t>124029Д803</t>
  </si>
  <si>
    <t>124029Д804</t>
  </si>
  <si>
    <t>124029Д805</t>
  </si>
  <si>
    <t>124029Д806</t>
  </si>
  <si>
    <t>Наименование государственной программы
в 2024 году</t>
  </si>
  <si>
    <t>Наименование государственной программы
в 2025 году</t>
  </si>
  <si>
    <t>Развитие культуры</t>
  </si>
  <si>
    <t>Развитие туризма</t>
  </si>
  <si>
    <t xml:space="preserve">    -</t>
  </si>
  <si>
    <t xml:space="preserve">Реформирование и модернизация жилищно-коммунального хозяйства
</t>
  </si>
  <si>
    <t>Развитие лесного хозяйства, воспроизводство и использование природных ресурсов</t>
  </si>
  <si>
    <t>Поддержка комплексного развития территорий и содействие развитию местного самоуправления</t>
  </si>
  <si>
    <t>Создание условий для обеспечения жильем граждан и формирование комфортной городской среды</t>
  </si>
  <si>
    <t>Молодежь Красноярского края в XXI веке</t>
  </si>
  <si>
    <t>Содействие занятости населения</t>
  </si>
  <si>
    <t>Наименование государственной программы, объекта</t>
  </si>
  <si>
    <t>Год ввода</t>
  </si>
  <si>
    <t>Сумма, тыс.рублей</t>
  </si>
  <si>
    <t xml:space="preserve">1. </t>
  </si>
  <si>
    <t>полигон твердых коммунальных отходов в с. Ермаковское Ермаковского района</t>
  </si>
  <si>
    <t>2.</t>
  </si>
  <si>
    <t xml:space="preserve">полигон твердых коммунальных отходов в с. Богучаны Богучанского района </t>
  </si>
  <si>
    <t>3.</t>
  </si>
  <si>
    <t>комплекс по обращению с отходами в Шарыповском муниципальном округе</t>
  </si>
  <si>
    <t>4.</t>
  </si>
  <si>
    <t>Котельная по ул. Доры Кваш в г. Енисейске</t>
  </si>
  <si>
    <t>5.</t>
  </si>
  <si>
    <t xml:space="preserve">Очистные сооружения канализации производительностью 1000 м3/сутки в г. Боготоле </t>
  </si>
  <si>
    <t>6.</t>
  </si>
  <si>
    <t>Строительство водопроводных сетей в пгт Емельяново Емельяновского района</t>
  </si>
  <si>
    <t xml:space="preserve"> «Развитие образования»</t>
  </si>
  <si>
    <t>7.</t>
  </si>
  <si>
    <t xml:space="preserve">здание КГБОУ «Ужурская школа-интернат» </t>
  </si>
  <si>
    <t>8.</t>
  </si>
  <si>
    <t>Международный центр креативных индустрий «Поздеев Центр»</t>
  </si>
  <si>
    <t>9.</t>
  </si>
  <si>
    <t>Комплекс зданий КГАПОУ «Красноярский хореографический колледж» с инженерными сетями на территории Предмостной площади г. Красноярска</t>
  </si>
  <si>
    <t>10.</t>
  </si>
  <si>
    <t>Реконструкция главного корпуса КГБУЗ «Рыбинская районная больница» по адресу: г. Заозерный, ул. Армейская, д. 1А</t>
  </si>
  <si>
    <t>11.</t>
  </si>
  <si>
    <t>Строительство здания лечебного корпуса КГБУЗ «Северо-Енисейская районная больница» с устройством переходов в лечебно-диагностический корпус</t>
  </si>
  <si>
    <t>12.</t>
  </si>
  <si>
    <t>Реконструкция здания поликлиники по ул. Павлова 4, стр. 7 КГБУЗ «Красноярская межрайонная поликлиника № 1»</t>
  </si>
  <si>
    <t>13.</t>
  </si>
  <si>
    <t>Реконструкция здания травматолого-ортопедического отделения КГБУЗ «Красноярская межрайонная клиническая больница № 7» по ул. Джамбульская, 19</t>
  </si>
  <si>
    <t>14.</t>
  </si>
  <si>
    <t>Строительство врачебной амбулатории в с. Качулька Каратузского района (КГБУЗ «Каратузская РБ»)</t>
  </si>
  <si>
    <t>15.</t>
  </si>
  <si>
    <t>Плавательный бассейн в г. Енисейске</t>
  </si>
  <si>
    <t>16.</t>
  </si>
  <si>
    <t>Зал универсального физкультурно-оздоровительного комплекса (г. Дивногорск)</t>
  </si>
  <si>
    <t>17.</t>
  </si>
  <si>
    <t>Строительство автомобильной дороги п. Известковый – ул. Лесная – Николаевский мост – ул. Куйбышева – Северное шоссе на участке ул. Лесная – Николаевский мост в г. Красноярске Красноярского края</t>
  </si>
  <si>
    <t xml:space="preserve"> «Развитие системы социальной поддержки граждан»</t>
  </si>
  <si>
    <t>18.</t>
  </si>
  <si>
    <t>Реконструкция объекта «Здание общежития», расположенного по адресу: Красноярский край, Шушенский район, с. Казанцево, ул. Шакалова, д. 4 (КГБУ СО «КЦСОН «Шушенский»)</t>
  </si>
  <si>
    <t>19.</t>
  </si>
  <si>
    <t>Реконструкция объекта «Учебный корпус № 1 и № 2», расположенного по адресу: Красноярский край, Шушенский район, с. Казанцево, ул. Шакалова, д. 4 (КГБУ СО «КЦСОН «Шушенский»)</t>
  </si>
  <si>
    <t>Итого</t>
  </si>
  <si>
    <t>Основные показатели развития экономики края и параметры Прогноза СЭР на 2023-2027 годы</t>
  </si>
  <si>
    <t>Основные параметры краевого бюджета в 2025-2027 годах в сравнении с 2024 годом</t>
  </si>
  <si>
    <t>Перечень государственных программ края в 2024 и 2025 годах</t>
  </si>
  <si>
    <r>
      <t xml:space="preserve">2024 год </t>
    </r>
    <r>
      <rPr>
        <sz val="9"/>
        <rFont val="Times New Roman"/>
        <family val="1"/>
        <charset val="204"/>
      </rPr>
      <t>(в ред. Закона от 10.10.2024 № 8-3054)</t>
    </r>
  </si>
  <si>
    <t>2024 год (в ред. Закона от 10.10.2024
№ 8-3054)</t>
  </si>
  <si>
    <t>2025 год (проект закона)</t>
  </si>
  <si>
    <t>Реальная среднемесячная з/плата работников по полному кругу организаций</t>
  </si>
  <si>
    <t>Объем инвестиций в основной капитал</t>
  </si>
  <si>
    <t>Темп роста объема инвестиций в основной капитал в сопоставимых ценах</t>
  </si>
  <si>
    <t>Дотации на выравнивание бюджетной обеспеченности муниципальных образований</t>
  </si>
  <si>
    <t>Объекты Перечня строек в Законе края "О краевом бюджете на 2024 год и плановый период 2025–2026 годов" (в ред. от 10.10.2024 № 8-3054) со сроком ввода в 2025-2027 годах, которые не включены в Перечень строек на 2025-2027 годы</t>
  </si>
  <si>
    <t>Дотации на поддержку мер по обеспечению сбалансированности бюджетов муниципальных образований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</si>
</sst>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_р_._-;\-* #,##0_р_._-;_-* &quot;-&quot;_р_._-;_-@_-"/>
    <numFmt numFmtId="165" formatCode="_-* #,##0.00_р_._-;\-* #,##0.00_р_._-;_-* &quot;-&quot;??_р_._-;_-@_-"/>
    <numFmt numFmtId="166" formatCode="#,##0.0_ ;[Red]\-#,##0.0\ "/>
    <numFmt numFmtId="167" formatCode="#,##0.0"/>
    <numFmt numFmtId="168" formatCode="0.0____"/>
    <numFmt numFmtId="169" formatCode="0.0__"/>
    <numFmt numFmtId="170" formatCode="_(* #,##0.00_);_(* \(#,##0.00\);_(* \-??_);_(@_)"/>
    <numFmt numFmtId="171" formatCode="dd/mm/yy;@"/>
    <numFmt numFmtId="172" formatCode="_(&quot;$&quot;* #,##0_);_(&quot;$&quot;* \(#,##0\);_(&quot;$&quot;* &quot;-&quot;_);_(@_)"/>
    <numFmt numFmtId="173" formatCode="#,##0.0_ ;\-#,##0.0\ "/>
    <numFmt numFmtId="174" formatCode="0.0%"/>
    <numFmt numFmtId="175" formatCode="#,##0_ ;[Red]\-#,##0\ "/>
  </numFmts>
  <fonts count="121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4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name val="Arial"/>
      <family val="2"/>
      <charset val="204"/>
    </font>
    <font>
      <b/>
      <sz val="14"/>
      <color indexed="52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2"/>
      <name val="Arial"/>
      <family val="2"/>
    </font>
    <font>
      <b/>
      <sz val="8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name val="Arial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color indexed="60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color indexed="8"/>
      <name val="Calibri"/>
      <family val="2"/>
      <charset val="204"/>
    </font>
    <font>
      <sz val="10"/>
      <name val="Arial Cyr"/>
      <family val="2"/>
      <charset val="204"/>
    </font>
    <font>
      <sz val="14"/>
      <color indexed="2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4"/>
      <color indexed="2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Arial"/>
      <family val="2"/>
      <charset val="204"/>
    </font>
    <font>
      <sz val="14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Arial"/>
      <family val="2"/>
      <charset val="204"/>
    </font>
    <font>
      <sz val="14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3"/>
      <name val="Arial"/>
      <family val="2"/>
      <charset val="204"/>
    </font>
    <font>
      <sz val="14"/>
      <color indexed="17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2"/>
      <charset val="204"/>
    </font>
    <font>
      <sz val="8"/>
      <color indexed="8"/>
      <name val="Calibri"/>
      <family val="2"/>
    </font>
    <font>
      <sz val="10"/>
      <name val="Arial Cyr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u/>
      <sz val="11"/>
      <color theme="10"/>
      <name val="Calibri"/>
      <family val="2"/>
      <charset val="204"/>
    </font>
    <font>
      <u/>
      <sz val="10"/>
      <color theme="10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CC"/>
      <name val="Times New Roman"/>
      <family val="1"/>
      <charset val="204"/>
    </font>
    <font>
      <sz val="11"/>
      <color rgb="FF0000CC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rgb="FF0000FF"/>
      <name val="Times New Roman"/>
      <family val="1"/>
      <charset val="204"/>
    </font>
    <font>
      <i/>
      <sz val="10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.5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3"/>
      <color theme="1"/>
      <name val="Times New Roman"/>
      <family val="2"/>
      <charset val="204"/>
    </font>
    <font>
      <b/>
      <sz val="13"/>
      <color rgb="FF000000"/>
      <name val="Times New Roman"/>
      <family val="2"/>
      <charset val="204"/>
    </font>
    <font>
      <sz val="13"/>
      <color rgb="FF000000"/>
      <name val="Times New Roman"/>
      <family val="2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99">
    <xf numFmtId="0" fontId="0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2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71" fillId="0" borderId="0"/>
    <xf numFmtId="0" fontId="72" fillId="0" borderId="19">
      <alignment horizontal="center" vertical="center" wrapText="1"/>
    </xf>
    <xf numFmtId="0" fontId="73" fillId="0" borderId="19">
      <alignment vertical="top" wrapText="1"/>
    </xf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2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2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2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2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2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4" fillId="12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3" fillId="13" borderId="1" applyNumberFormat="0" applyAlignment="0" applyProtection="0"/>
    <xf numFmtId="0" fontId="15" fillId="39" borderId="2" applyNumberFormat="0" applyAlignment="0" applyProtection="0"/>
    <xf numFmtId="0" fontId="15" fillId="39" borderId="2" applyNumberFormat="0" applyAlignment="0" applyProtection="0"/>
    <xf numFmtId="0" fontId="16" fillId="38" borderId="2" applyNumberFormat="0" applyAlignment="0" applyProtection="0"/>
    <xf numFmtId="0" fontId="15" fillId="39" borderId="2" applyNumberFormat="0" applyAlignment="0" applyProtection="0"/>
    <xf numFmtId="0" fontId="15" fillId="39" borderId="2" applyNumberFormat="0" applyAlignment="0" applyProtection="0"/>
    <xf numFmtId="0" fontId="15" fillId="39" borderId="2" applyNumberFormat="0" applyAlignment="0" applyProtection="0"/>
    <xf numFmtId="0" fontId="15" fillId="39" borderId="2" applyNumberFormat="0" applyAlignment="0" applyProtection="0"/>
    <xf numFmtId="49" fontId="17" fillId="0" borderId="0">
      <alignment horizontal="left" vertical="center" wrapText="1" indent="1" shrinkToFit="1"/>
    </xf>
    <xf numFmtId="0" fontId="18" fillId="39" borderId="1" applyNumberFormat="0" applyAlignment="0" applyProtection="0"/>
    <xf numFmtId="0" fontId="18" fillId="39" borderId="1" applyNumberFormat="0" applyAlignment="0" applyProtection="0"/>
    <xf numFmtId="0" fontId="19" fillId="38" borderId="1" applyNumberFormat="0" applyAlignment="0" applyProtection="0"/>
    <xf numFmtId="0" fontId="18" fillId="39" borderId="1" applyNumberFormat="0" applyAlignment="0" applyProtection="0"/>
    <xf numFmtId="0" fontId="18" fillId="39" borderId="1" applyNumberFormat="0" applyAlignment="0" applyProtection="0"/>
    <xf numFmtId="0" fontId="18" fillId="39" borderId="1" applyNumberFormat="0" applyAlignment="0" applyProtection="0"/>
    <xf numFmtId="0" fontId="18" fillId="39" borderId="1" applyNumberFormat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 vertical="center" wrapText="1" shrinkToFit="1"/>
    </xf>
    <xf numFmtId="0" fontId="22" fillId="0" borderId="0">
      <alignment horizontal="center" vertical="center"/>
    </xf>
    <xf numFmtId="49" fontId="17" fillId="0" borderId="0">
      <alignment horizontal="center" vertical="center"/>
    </xf>
    <xf numFmtId="0" fontId="23" fillId="0" borderId="0">
      <alignment horizontal="left" wrapText="1" shrinkToFit="1"/>
    </xf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9" fontId="23" fillId="0" borderId="0">
      <alignment horizontal="left" vertical="center" wrapText="1" shrinkToFit="1"/>
    </xf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9" fillId="0" borderId="7">
      <alignment horizontal="right" vertical="center" wrapText="1" shrinkToFit="1"/>
    </xf>
    <xf numFmtId="0" fontId="30" fillId="0" borderId="7">
      <alignment horizontal="right" vertical="center" wrapText="1" shrinkToFit="1"/>
    </xf>
    <xf numFmtId="0" fontId="31" fillId="41" borderId="8" applyNumberFormat="0" applyAlignment="0" applyProtection="0"/>
    <xf numFmtId="0" fontId="31" fillId="41" borderId="8" applyNumberFormat="0" applyAlignment="0" applyProtection="0"/>
    <xf numFmtId="0" fontId="32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0">
      <alignment horizontal="left" vertical="center" wrapText="1" shrinkToFit="1"/>
    </xf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5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168" fontId="36" fillId="0" borderId="0"/>
    <xf numFmtId="169" fontId="37" fillId="0" borderId="9" applyFont="0" applyBorder="0">
      <alignment horizontal="right"/>
    </xf>
    <xf numFmtId="0" fontId="29" fillId="0" borderId="0"/>
    <xf numFmtId="0" fontId="38" fillId="0" borderId="0"/>
    <xf numFmtId="0" fontId="38" fillId="0" borderId="0"/>
    <xf numFmtId="0" fontId="7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9" fillId="0" borderId="0"/>
    <xf numFmtId="0" fontId="7" fillId="0" borderId="0"/>
    <xf numFmtId="0" fontId="39" fillId="0" borderId="0"/>
    <xf numFmtId="0" fontId="8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39" fillId="0" borderId="0"/>
    <xf numFmtId="0" fontId="3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9" fillId="0" borderId="0"/>
    <xf numFmtId="0" fontId="38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7" fillId="0" borderId="0"/>
    <xf numFmtId="0" fontId="40" fillId="0" borderId="0"/>
    <xf numFmtId="0" fontId="7" fillId="0" borderId="0"/>
    <xf numFmtId="0" fontId="70" fillId="0" borderId="0"/>
    <xf numFmtId="0" fontId="70" fillId="0" borderId="0"/>
    <xf numFmtId="0" fontId="70" fillId="0" borderId="0"/>
    <xf numFmtId="0" fontId="7" fillId="0" borderId="0"/>
    <xf numFmtId="0" fontId="60" fillId="0" borderId="0"/>
    <xf numFmtId="0" fontId="41" fillId="0" borderId="0"/>
    <xf numFmtId="0" fontId="1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7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/>
    <xf numFmtId="0" fontId="78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0" fillId="0" borderId="0"/>
    <xf numFmtId="0" fontId="70" fillId="0" borderId="0"/>
    <xf numFmtId="0" fontId="7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0" fillId="0" borderId="0"/>
    <xf numFmtId="0" fontId="70" fillId="0" borderId="0"/>
    <xf numFmtId="0" fontId="7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0" fillId="0" borderId="0"/>
    <xf numFmtId="0" fontId="70" fillId="0" borderId="0"/>
    <xf numFmtId="0" fontId="70" fillId="0" borderId="0"/>
    <xf numFmtId="0" fontId="39" fillId="0" borderId="0"/>
    <xf numFmtId="0" fontId="39" fillId="0" borderId="0"/>
    <xf numFmtId="0" fontId="38" fillId="0" borderId="0"/>
    <xf numFmtId="0" fontId="70" fillId="0" borderId="0"/>
    <xf numFmtId="0" fontId="70" fillId="0" borderId="0"/>
    <xf numFmtId="0" fontId="70" fillId="0" borderId="0"/>
    <xf numFmtId="0" fontId="71" fillId="0" borderId="0"/>
    <xf numFmtId="0" fontId="8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0" fillId="0" borderId="0"/>
    <xf numFmtId="0" fontId="70" fillId="0" borderId="0"/>
    <xf numFmtId="0" fontId="70" fillId="0" borderId="0"/>
    <xf numFmtId="0" fontId="78" fillId="0" borderId="0"/>
    <xf numFmtId="0" fontId="69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1" fillId="0" borderId="0"/>
    <xf numFmtId="0" fontId="7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41" fillId="0" borderId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3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9" fillId="45" borderId="10" applyNumberFormat="0" applyAlignment="0" applyProtection="0"/>
    <xf numFmtId="0" fontId="39" fillId="45" borderId="10" applyNumberFormat="0" applyAlignment="0" applyProtection="0"/>
    <xf numFmtId="0" fontId="38" fillId="44" borderId="10" applyNumberFormat="0" applyFont="0" applyAlignment="0" applyProtection="0"/>
    <xf numFmtId="0" fontId="39" fillId="45" borderId="10" applyNumberFormat="0" applyAlignment="0" applyProtection="0"/>
    <xf numFmtId="0" fontId="39" fillId="45" borderId="10" applyNumberFormat="0" applyAlignment="0" applyProtection="0"/>
    <xf numFmtId="0" fontId="39" fillId="45" borderId="10" applyNumberFormat="0" applyAlignment="0" applyProtection="0"/>
    <xf numFmtId="0" fontId="39" fillId="45" borderId="10" applyNumberFormat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46" fillId="0" borderId="11">
      <alignment horizontal="left" vertical="center" wrapText="1" shrinkToFit="1"/>
    </xf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8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0" fontId="47" fillId="0" borderId="12" applyNumberFormat="0" applyFill="0" applyAlignment="0" applyProtection="0"/>
    <xf numFmtId="49" fontId="49" fillId="0" borderId="0">
      <alignment horizontal="left" vertical="center" wrapText="1" shrinkToFit="1"/>
    </xf>
    <xf numFmtId="49" fontId="23" fillId="0" borderId="0">
      <alignment horizontal="left" vertical="center" wrapText="1" shrinkToFit="1"/>
    </xf>
    <xf numFmtId="0" fontId="49" fillId="0" borderId="0">
      <alignment horizontal="left" vertical="center" wrapText="1" indent="1" shrinkToFit="1"/>
    </xf>
    <xf numFmtId="0" fontId="49" fillId="0" borderId="0">
      <alignment horizontal="left" vertical="center" wrapText="1" indent="2" shrinkToFit="1"/>
    </xf>
    <xf numFmtId="0" fontId="49" fillId="0" borderId="0">
      <alignment horizontal="left" vertical="center" wrapText="1" indent="3" shrinkToFit="1"/>
    </xf>
    <xf numFmtId="0" fontId="49" fillId="0" borderId="0">
      <alignment horizontal="right" vertical="center" wrapText="1" shrinkToFit="1"/>
    </xf>
    <xf numFmtId="0" fontId="49" fillId="0" borderId="0" applyAlignment="0">
      <alignment horizontal="center" vertical="center" wrapText="1" shrinkToFit="1"/>
    </xf>
    <xf numFmtId="0" fontId="23" fillId="0" borderId="0">
      <alignment horizontal="justify" vertical="center" wrapText="1" shrinkToFit="1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>
      <alignment horizontal="left" vertical="center" wrapText="1" shrinkToFit="1"/>
    </xf>
    <xf numFmtId="164" fontId="38" fillId="0" borderId="0" applyFont="0" applyFill="0" applyBorder="0" applyAlignment="0" applyProtection="0"/>
    <xf numFmtId="164" fontId="29" fillId="0" borderId="0" applyFill="0" applyBorder="0" applyAlignment="0" applyProtection="0"/>
    <xf numFmtId="164" fontId="38" fillId="0" borderId="0" applyFont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65" fontId="7" fillId="0" borderId="0" applyFont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1" fontId="39" fillId="0" borderId="0" applyFill="0" applyBorder="0" applyAlignment="0" applyProtection="0"/>
    <xf numFmtId="165" fontId="7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72" fontId="39" fillId="0" borderId="0" applyFill="0" applyBorder="0" applyAlignment="0" applyProtection="0"/>
    <xf numFmtId="170" fontId="39" fillId="0" borderId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70" fillId="0" borderId="0" applyFont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170" fontId="39" fillId="0" borderId="0" applyFill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4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13">
    <xf numFmtId="0" fontId="0" fillId="0" borderId="0" xfId="0"/>
    <xf numFmtId="167" fontId="78" fillId="0" borderId="0" xfId="1277" applyNumberFormat="1" applyFill="1"/>
    <xf numFmtId="167" fontId="82" fillId="0" borderId="0" xfId="1277" applyNumberFormat="1" applyFont="1" applyFill="1"/>
    <xf numFmtId="0" fontId="78" fillId="0" borderId="0" xfId="1277" applyFill="1"/>
    <xf numFmtId="0" fontId="83" fillId="0" borderId="0" xfId="279" applyFont="1" applyFill="1" applyAlignment="1">
      <alignment wrapText="1"/>
    </xf>
    <xf numFmtId="0" fontId="83" fillId="0" borderId="0" xfId="279" applyFont="1"/>
    <xf numFmtId="0" fontId="83" fillId="0" borderId="0" xfId="279" applyFont="1" applyAlignment="1">
      <alignment wrapText="1"/>
    </xf>
    <xf numFmtId="166" fontId="83" fillId="0" borderId="13" xfId="279" applyNumberFormat="1" applyFont="1" applyBorder="1" applyAlignment="1">
      <alignment horizontal="center" vertical="center"/>
    </xf>
    <xf numFmtId="0" fontId="84" fillId="0" borderId="0" xfId="0" applyFont="1" applyFill="1" applyAlignment="1">
      <alignment wrapText="1"/>
    </xf>
    <xf numFmtId="0" fontId="84" fillId="0" borderId="0" xfId="0" applyFont="1" applyFill="1"/>
    <xf numFmtId="0" fontId="86" fillId="0" borderId="0" xfId="0" applyFont="1" applyFill="1"/>
    <xf numFmtId="174" fontId="87" fillId="0" borderId="0" xfId="2835" applyNumberFormat="1" applyFont="1" applyFill="1"/>
    <xf numFmtId="174" fontId="82" fillId="0" borderId="0" xfId="2835" applyNumberFormat="1" applyFont="1" applyFill="1"/>
    <xf numFmtId="0" fontId="88" fillId="0" borderId="0" xfId="0" applyFont="1" applyFill="1"/>
    <xf numFmtId="166" fontId="5" fillId="0" borderId="13" xfId="0" applyNumberFormat="1" applyFont="1" applyFill="1" applyBorder="1" applyAlignment="1">
      <alignment vertical="center"/>
    </xf>
    <xf numFmtId="0" fontId="70" fillId="0" borderId="0" xfId="287"/>
    <xf numFmtId="0" fontId="89" fillId="0" borderId="0" xfId="287" applyFont="1"/>
    <xf numFmtId="166" fontId="89" fillId="0" borderId="0" xfId="287" applyNumberFormat="1" applyFont="1"/>
    <xf numFmtId="0" fontId="76" fillId="0" borderId="0" xfId="287" applyFont="1" applyFill="1"/>
    <xf numFmtId="0" fontId="76" fillId="0" borderId="0" xfId="287" applyFont="1"/>
    <xf numFmtId="0" fontId="55" fillId="0" borderId="7" xfId="287" applyFont="1" applyFill="1" applyBorder="1" applyAlignment="1">
      <alignment horizontal="center"/>
    </xf>
    <xf numFmtId="0" fontId="5" fillId="0" borderId="0" xfId="287" applyFont="1" applyFill="1" applyBorder="1"/>
    <xf numFmtId="166" fontId="57" fillId="0" borderId="0" xfId="287" applyNumberFormat="1" applyFont="1" applyFill="1" applyBorder="1"/>
    <xf numFmtId="0" fontId="58" fillId="0" borderId="0" xfId="287" applyFont="1" applyFill="1" applyBorder="1"/>
    <xf numFmtId="0" fontId="55" fillId="0" borderId="13" xfId="0" applyFont="1" applyFill="1" applyBorder="1" applyAlignment="1">
      <alignment horizontal="left" vertical="center" wrapText="1"/>
    </xf>
    <xf numFmtId="166" fontId="55" fillId="0" borderId="13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 wrapText="1"/>
    </xf>
    <xf numFmtId="174" fontId="63" fillId="0" borderId="13" xfId="2835" applyNumberFormat="1" applyFont="1" applyFill="1" applyBorder="1" applyAlignment="1">
      <alignment horizontal="center" vertical="center" wrapText="1"/>
    </xf>
    <xf numFmtId="174" fontId="63" fillId="0" borderId="13" xfId="2835" applyNumberFormat="1" applyFont="1" applyFill="1" applyBorder="1" applyAlignment="1">
      <alignment vertical="center"/>
    </xf>
    <xf numFmtId="167" fontId="57" fillId="0" borderId="13" xfId="0" applyNumberFormat="1" applyFont="1" applyFill="1" applyBorder="1" applyAlignment="1">
      <alignment horizontal="right" vertical="center"/>
    </xf>
    <xf numFmtId="0" fontId="92" fillId="0" borderId="0" xfId="279" applyFont="1" applyAlignment="1">
      <alignment horizontal="right"/>
    </xf>
    <xf numFmtId="166" fontId="8" fillId="0" borderId="13" xfId="287" applyNumberFormat="1" applyFont="1" applyFill="1" applyBorder="1" applyAlignment="1">
      <alignment horizontal="center" vertical="center" wrapText="1"/>
    </xf>
    <xf numFmtId="166" fontId="66" fillId="46" borderId="13" xfId="2813" applyNumberFormat="1" applyFont="1" applyFill="1" applyBorder="1" applyAlignment="1">
      <alignment horizontal="center" vertical="top" wrapText="1"/>
    </xf>
    <xf numFmtId="166" fontId="68" fillId="0" borderId="13" xfId="2813" applyNumberFormat="1" applyFont="1" applyFill="1" applyBorder="1" applyAlignment="1">
      <alignment horizontal="left" vertical="top" wrapText="1"/>
    </xf>
    <xf numFmtId="166" fontId="67" fillId="0" borderId="13" xfId="2813" applyNumberFormat="1" applyFont="1" applyFill="1" applyBorder="1" applyAlignment="1">
      <alignment horizontal="left" vertical="top" wrapText="1"/>
    </xf>
    <xf numFmtId="166" fontId="66" fillId="0" borderId="13" xfId="2813" applyNumberFormat="1" applyFont="1" applyFill="1" applyBorder="1" applyAlignment="1">
      <alignment horizontal="center" vertical="top" wrapText="1"/>
    </xf>
    <xf numFmtId="166" fontId="67" fillId="0" borderId="13" xfId="2813" applyNumberFormat="1" applyFont="1" applyFill="1" applyBorder="1" applyAlignment="1">
      <alignment horizontal="right" vertical="top" wrapText="1"/>
    </xf>
    <xf numFmtId="0" fontId="83" fillId="0" borderId="0" xfId="279" applyFont="1" applyAlignment="1">
      <alignment horizontal="left"/>
    </xf>
    <xf numFmtId="0" fontId="64" fillId="0" borderId="13" xfId="3694" applyFont="1" applyFill="1" applyBorder="1" applyAlignment="1">
      <alignment horizontal="center" vertical="center" wrapText="1"/>
    </xf>
    <xf numFmtId="0" fontId="2" fillId="0" borderId="0" xfId="3696" applyFill="1"/>
    <xf numFmtId="0" fontId="84" fillId="0" borderId="0" xfId="3696" applyFont="1" applyFill="1" applyBorder="1" applyAlignment="1">
      <alignment horizontal="right"/>
    </xf>
    <xf numFmtId="0" fontId="85" fillId="0" borderId="7" xfId="3696" applyFont="1" applyFill="1" applyBorder="1" applyAlignment="1">
      <alignment horizontal="right"/>
    </xf>
    <xf numFmtId="0" fontId="2" fillId="0" borderId="0" xfId="3696" applyFont="1" applyFill="1" applyAlignment="1">
      <alignment horizontal="right"/>
    </xf>
    <xf numFmtId="0" fontId="2" fillId="0" borderId="0" xfId="3696" applyFont="1" applyFill="1"/>
    <xf numFmtId="0" fontId="5" fillId="0" borderId="0" xfId="3694" applyFont="1" applyFill="1" applyAlignment="1">
      <alignment horizontal="center" vertical="center"/>
    </xf>
    <xf numFmtId="0" fontId="5" fillId="0" borderId="0" xfId="3694" applyFont="1" applyFill="1" applyAlignment="1">
      <alignment wrapText="1"/>
    </xf>
    <xf numFmtId="0" fontId="5" fillId="0" borderId="0" xfId="3694" applyFont="1" applyFill="1" applyAlignment="1">
      <alignment horizontal="center"/>
    </xf>
    <xf numFmtId="0" fontId="5" fillId="0" borderId="0" xfId="3694" applyFont="1" applyFill="1"/>
    <xf numFmtId="0" fontId="8" fillId="0" borderId="0" xfId="3694" applyFont="1" applyFill="1" applyAlignment="1">
      <alignment horizontal="center" vertical="center"/>
    </xf>
    <xf numFmtId="0" fontId="7" fillId="0" borderId="0" xfId="3694" applyFont="1" applyFill="1"/>
    <xf numFmtId="0" fontId="5" fillId="0" borderId="0" xfId="3694" applyFont="1" applyFill="1" applyAlignment="1"/>
    <xf numFmtId="0" fontId="7" fillId="0" borderId="0" xfId="3694" applyFont="1" applyFill="1" applyAlignment="1">
      <alignment horizontal="left"/>
    </xf>
    <xf numFmtId="0" fontId="7" fillId="0" borderId="0" xfId="3694" applyFont="1" applyFill="1" applyAlignment="1">
      <alignment wrapText="1"/>
    </xf>
    <xf numFmtId="0" fontId="7" fillId="0" borderId="0" xfId="3694" applyFont="1" applyFill="1" applyAlignment="1">
      <alignment horizontal="center"/>
    </xf>
    <xf numFmtId="0" fontId="7" fillId="0" borderId="0" xfId="3694" applyFont="1" applyFill="1" applyAlignment="1">
      <alignment horizontal="center" vertical="center"/>
    </xf>
    <xf numFmtId="0" fontId="5" fillId="0" borderId="0" xfId="3696" applyFont="1"/>
    <xf numFmtId="0" fontId="6" fillId="0" borderId="13" xfId="3696" applyFont="1" applyFill="1" applyBorder="1" applyAlignment="1">
      <alignment horizontal="center" vertical="center" wrapText="1"/>
    </xf>
    <xf numFmtId="0" fontId="62" fillId="0" borderId="0" xfId="3697" applyFont="1" applyFill="1" applyBorder="1" applyAlignment="1">
      <alignment horizontal="right" vertical="top"/>
    </xf>
    <xf numFmtId="0" fontId="62" fillId="0" borderId="0" xfId="3697" applyFont="1" applyFill="1" applyBorder="1" applyAlignment="1">
      <alignment horizontal="right"/>
    </xf>
    <xf numFmtId="0" fontId="65" fillId="46" borderId="13" xfId="3694" applyFont="1" applyFill="1" applyBorder="1" applyAlignment="1">
      <alignment horizontal="center" vertical="center" wrapText="1"/>
    </xf>
    <xf numFmtId="0" fontId="5" fillId="0" borderId="0" xfId="3696" applyFont="1" applyFill="1"/>
    <xf numFmtId="0" fontId="84" fillId="0" borderId="0" xfId="279" applyFont="1"/>
    <xf numFmtId="0" fontId="68" fillId="0" borderId="13" xfId="287" applyFont="1" applyFill="1" applyBorder="1" applyAlignment="1">
      <alignment horizontal="left" vertical="top" wrapText="1"/>
    </xf>
    <xf numFmtId="0" fontId="95" fillId="0" borderId="0" xfId="287" applyFont="1" applyFill="1" applyBorder="1" applyAlignment="1">
      <alignment horizontal="right"/>
    </xf>
    <xf numFmtId="0" fontId="62" fillId="0" borderId="7" xfId="287" applyFont="1" applyFill="1" applyBorder="1" applyAlignment="1">
      <alignment horizontal="right"/>
    </xf>
    <xf numFmtId="0" fontId="93" fillId="47" borderId="13" xfId="279" applyFont="1" applyFill="1" applyBorder="1" applyAlignment="1">
      <alignment horizontal="left" vertical="top"/>
    </xf>
    <xf numFmtId="0" fontId="93" fillId="47" borderId="13" xfId="279" applyFont="1" applyFill="1" applyBorder="1" applyAlignment="1">
      <alignment vertical="top" wrapText="1"/>
    </xf>
    <xf numFmtId="0" fontId="93" fillId="0" borderId="13" xfId="279" applyFont="1" applyBorder="1" applyAlignment="1">
      <alignment horizontal="left" vertical="top"/>
    </xf>
    <xf numFmtId="0" fontId="93" fillId="0" borderId="13" xfId="279" applyFont="1" applyBorder="1" applyAlignment="1">
      <alignment vertical="top" wrapText="1"/>
    </xf>
    <xf numFmtId="166" fontId="93" fillId="0" borderId="13" xfId="279" applyNumberFormat="1" applyFont="1" applyBorder="1" applyAlignment="1">
      <alignment horizontal="center" vertical="center"/>
    </xf>
    <xf numFmtId="0" fontId="90" fillId="0" borderId="0" xfId="279" applyFont="1" applyAlignment="1">
      <alignment horizontal="right" vertical="top"/>
    </xf>
    <xf numFmtId="0" fontId="104" fillId="0" borderId="0" xfId="3696" applyFont="1" applyFill="1" applyAlignment="1">
      <alignment horizontal="right"/>
    </xf>
    <xf numFmtId="0" fontId="65" fillId="0" borderId="0" xfId="3696" applyFont="1" applyAlignment="1">
      <alignment horizontal="right"/>
    </xf>
    <xf numFmtId="0" fontId="5" fillId="0" borderId="13" xfId="3696" applyFont="1" applyFill="1" applyBorder="1" applyAlignment="1">
      <alignment vertical="top" wrapText="1"/>
    </xf>
    <xf numFmtId="0" fontId="85" fillId="0" borderId="0" xfId="1277" applyFont="1" applyFill="1" applyAlignment="1">
      <alignment horizontal="right"/>
    </xf>
    <xf numFmtId="167" fontId="8" fillId="0" borderId="13" xfId="1277" applyNumberFormat="1" applyFont="1" applyFill="1" applyBorder="1" applyAlignment="1">
      <alignment horizontal="center" vertical="center" wrapText="1"/>
    </xf>
    <xf numFmtId="167" fontId="105" fillId="46" borderId="13" xfId="3696" applyNumberFormat="1" applyFont="1" applyFill="1" applyBorder="1" applyAlignment="1">
      <alignment horizontal="center" vertical="center"/>
    </xf>
    <xf numFmtId="167" fontId="105" fillId="0" borderId="13" xfId="3696" applyNumberFormat="1" applyFont="1" applyFill="1" applyBorder="1" applyAlignment="1">
      <alignment vertical="top"/>
    </xf>
    <xf numFmtId="167" fontId="101" fillId="46" borderId="13" xfId="3696" applyNumberFormat="1" applyFont="1" applyFill="1" applyBorder="1" applyAlignment="1">
      <alignment vertical="top"/>
    </xf>
    <xf numFmtId="167" fontId="101" fillId="0" borderId="13" xfId="3696" applyNumberFormat="1" applyFont="1" applyFill="1" applyBorder="1" applyAlignment="1">
      <alignment vertical="top"/>
    </xf>
    <xf numFmtId="167" fontId="108" fillId="0" borderId="13" xfId="1277" applyNumberFormat="1" applyFont="1" applyFill="1" applyBorder="1" applyAlignment="1">
      <alignment horizontal="center" vertical="center" wrapText="1"/>
    </xf>
    <xf numFmtId="2" fontId="109" fillId="0" borderId="13" xfId="3696" applyNumberFormat="1" applyFont="1" applyFill="1" applyBorder="1" applyAlignment="1">
      <alignment horizontal="left" vertical="top" wrapText="1"/>
    </xf>
    <xf numFmtId="2" fontId="110" fillId="46" borderId="13" xfId="3696" applyNumberFormat="1" applyFont="1" applyFill="1" applyBorder="1" applyAlignment="1">
      <alignment horizontal="left" vertical="top" wrapText="1"/>
    </xf>
    <xf numFmtId="2" fontId="110" fillId="0" borderId="13" xfId="3696" applyNumberFormat="1" applyFont="1" applyFill="1" applyBorder="1" applyAlignment="1">
      <alignment horizontal="left" vertical="top" wrapText="1" indent="1"/>
    </xf>
    <xf numFmtId="0" fontId="106" fillId="0" borderId="13" xfId="3696" quotePrefix="1" applyNumberFormat="1" applyFont="1" applyFill="1" applyBorder="1" applyAlignment="1">
      <alignment horizontal="center" vertical="top" wrapText="1"/>
    </xf>
    <xf numFmtId="49" fontId="106" fillId="0" borderId="13" xfId="3696" applyNumberFormat="1" applyFont="1" applyFill="1" applyBorder="1" applyAlignment="1">
      <alignment horizontal="center" vertical="top" wrapText="1"/>
    </xf>
    <xf numFmtId="0" fontId="107" fillId="46" borderId="13" xfId="3696" quotePrefix="1" applyNumberFormat="1" applyFont="1" applyFill="1" applyBorder="1" applyAlignment="1">
      <alignment horizontal="center" vertical="top" wrapText="1"/>
    </xf>
    <xf numFmtId="49" fontId="107" fillId="46" borderId="13" xfId="3696" applyNumberFormat="1" applyFont="1" applyFill="1" applyBorder="1" applyAlignment="1">
      <alignment horizontal="center" vertical="top" wrapText="1"/>
    </xf>
    <xf numFmtId="0" fontId="107" fillId="0" borderId="13" xfId="3696" quotePrefix="1" applyNumberFormat="1" applyFont="1" applyFill="1" applyBorder="1" applyAlignment="1">
      <alignment horizontal="center" vertical="top" wrapText="1"/>
    </xf>
    <xf numFmtId="49" fontId="108" fillId="0" borderId="13" xfId="3696" applyNumberFormat="1" applyFont="1" applyFill="1" applyBorder="1" applyAlignment="1">
      <alignment horizontal="center" vertical="top" wrapText="1"/>
    </xf>
    <xf numFmtId="49" fontId="107" fillId="0" borderId="13" xfId="3696" applyNumberFormat="1" applyFont="1" applyFill="1" applyBorder="1" applyAlignment="1">
      <alignment horizontal="center" vertical="top" wrapText="1"/>
    </xf>
    <xf numFmtId="49" fontId="108" fillId="46" borderId="13" xfId="3696" applyNumberFormat="1" applyFont="1" applyFill="1" applyBorder="1" applyAlignment="1">
      <alignment horizontal="center" vertical="top" wrapText="1"/>
    </xf>
    <xf numFmtId="0" fontId="5" fillId="46" borderId="13" xfId="0" applyFont="1" applyFill="1" applyBorder="1" applyAlignment="1">
      <alignment vertical="center" wrapText="1"/>
    </xf>
    <xf numFmtId="166" fontId="5" fillId="46" borderId="13" xfId="0" applyNumberFormat="1" applyFont="1" applyFill="1" applyBorder="1" applyAlignment="1">
      <alignment vertical="center"/>
    </xf>
    <xf numFmtId="167" fontId="57" fillId="46" borderId="13" xfId="0" applyNumberFormat="1" applyFont="1" applyFill="1" applyBorder="1" applyAlignment="1">
      <alignment horizontal="right" vertical="center"/>
    </xf>
    <xf numFmtId="166" fontId="5" fillId="0" borderId="13" xfId="0" applyNumberFormat="1" applyFont="1" applyFill="1" applyBorder="1" applyAlignment="1">
      <alignment horizontal="center" vertical="center"/>
    </xf>
    <xf numFmtId="174" fontId="63" fillId="0" borderId="13" xfId="2835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82" fillId="0" borderId="0" xfId="0" applyFont="1" applyFill="1" applyAlignment="1">
      <alignment horizontal="right"/>
    </xf>
    <xf numFmtId="173" fontId="8" fillId="0" borderId="13" xfId="287" applyNumberFormat="1" applyFont="1" applyBorder="1" applyAlignment="1">
      <alignment horizontal="right"/>
    </xf>
    <xf numFmtId="173" fontId="62" fillId="0" borderId="13" xfId="287" applyNumberFormat="1" applyFont="1" applyFill="1" applyBorder="1" applyAlignment="1">
      <alignment horizontal="right"/>
    </xf>
    <xf numFmtId="173" fontId="56" fillId="46" borderId="13" xfId="287" applyNumberFormat="1" applyFont="1" applyFill="1" applyBorder="1" applyAlignment="1">
      <alignment horizontal="right"/>
    </xf>
    <xf numFmtId="173" fontId="62" fillId="46" borderId="13" xfId="287" applyNumberFormat="1" applyFont="1" applyFill="1" applyBorder="1" applyAlignment="1">
      <alignment horizontal="right"/>
    </xf>
    <xf numFmtId="174" fontId="62" fillId="0" borderId="13" xfId="2841" applyNumberFormat="1" applyFont="1" applyFill="1" applyBorder="1" applyAlignment="1">
      <alignment horizontal="right"/>
    </xf>
    <xf numFmtId="173" fontId="8" fillId="0" borderId="13" xfId="287" applyNumberFormat="1" applyFont="1" applyFill="1" applyBorder="1" applyAlignment="1">
      <alignment horizontal="right"/>
    </xf>
    <xf numFmtId="166" fontId="83" fillId="0" borderId="13" xfId="0" applyNumberFormat="1" applyFont="1" applyBorder="1" applyAlignment="1">
      <alignment horizontal="right"/>
    </xf>
    <xf numFmtId="166" fontId="83" fillId="0" borderId="13" xfId="287" applyNumberFormat="1" applyFont="1" applyFill="1" applyBorder="1" applyAlignment="1">
      <alignment horizontal="right"/>
    </xf>
    <xf numFmtId="173" fontId="62" fillId="0" borderId="13" xfId="287" applyNumberFormat="1" applyFont="1" applyBorder="1" applyAlignment="1">
      <alignment horizontal="right"/>
    </xf>
    <xf numFmtId="166" fontId="8" fillId="0" borderId="13" xfId="2813" applyNumberFormat="1" applyFont="1" applyFill="1" applyBorder="1" applyAlignment="1">
      <alignment horizontal="right" vertical="top" wrapText="1"/>
    </xf>
    <xf numFmtId="167" fontId="93" fillId="47" borderId="13" xfId="279" applyNumberFormat="1" applyFont="1" applyFill="1" applyBorder="1" applyAlignment="1">
      <alignment horizontal="right"/>
    </xf>
    <xf numFmtId="167" fontId="93" fillId="0" borderId="13" xfId="279" applyNumberFormat="1" applyFont="1" applyBorder="1" applyAlignment="1">
      <alignment horizontal="right"/>
    </xf>
    <xf numFmtId="0" fontId="5" fillId="0" borderId="13" xfId="3694" applyFont="1" applyFill="1" applyBorder="1" applyAlignment="1">
      <alignment horizontal="center" vertical="center" wrapText="1"/>
    </xf>
    <xf numFmtId="173" fontId="70" fillId="0" borderId="0" xfId="287" applyNumberFormat="1"/>
    <xf numFmtId="0" fontId="93" fillId="0" borderId="13" xfId="279" quotePrefix="1" applyFont="1" applyBorder="1" applyAlignment="1">
      <alignment horizontal="left" vertical="top"/>
    </xf>
    <xf numFmtId="0" fontId="93" fillId="0" borderId="13" xfId="279" applyFont="1" applyFill="1" applyBorder="1" applyAlignment="1">
      <alignment horizontal="left" vertical="top"/>
    </xf>
    <xf numFmtId="0" fontId="93" fillId="0" borderId="13" xfId="279" applyFont="1" applyFill="1" applyBorder="1" applyAlignment="1">
      <alignment vertical="top" wrapText="1"/>
    </xf>
    <xf numFmtId="167" fontId="93" fillId="0" borderId="13" xfId="279" applyNumberFormat="1" applyFont="1" applyFill="1" applyBorder="1" applyAlignment="1">
      <alignment horizontal="right"/>
    </xf>
    <xf numFmtId="0" fontId="84" fillId="0" borderId="0" xfId="279" applyFont="1" applyFill="1"/>
    <xf numFmtId="0" fontId="1" fillId="0" borderId="0" xfId="3698" applyFill="1"/>
    <xf numFmtId="0" fontId="1" fillId="0" borderId="0" xfId="3698" applyFill="1" applyAlignment="1">
      <alignment horizontal="center"/>
    </xf>
    <xf numFmtId="0" fontId="105" fillId="0" borderId="0" xfId="3698" applyFont="1" applyFill="1" applyAlignment="1">
      <alignment horizontal="center"/>
    </xf>
    <xf numFmtId="0" fontId="84" fillId="0" borderId="0" xfId="2792" applyFont="1"/>
    <xf numFmtId="167" fontId="84" fillId="0" borderId="0" xfId="2792" applyNumberFormat="1" applyFont="1"/>
    <xf numFmtId="167" fontId="5" fillId="0" borderId="13" xfId="3696" applyNumberFormat="1" applyFont="1" applyFill="1" applyBorder="1" applyAlignment="1">
      <alignment horizontal="right" vertical="top" wrapText="1"/>
    </xf>
    <xf numFmtId="167" fontId="5" fillId="0" borderId="13" xfId="3696" applyNumberFormat="1" applyFont="1" applyFill="1" applyBorder="1" applyAlignment="1">
      <alignment horizontal="center" vertical="top" wrapText="1"/>
    </xf>
    <xf numFmtId="166" fontId="113" fillId="0" borderId="13" xfId="3696" applyNumberFormat="1" applyFont="1" applyFill="1" applyBorder="1" applyAlignment="1">
      <alignment vertical="center" wrapText="1"/>
    </xf>
    <xf numFmtId="0" fontId="5" fillId="0" borderId="0" xfId="3696" applyFont="1" applyFill="1" applyBorder="1" applyAlignment="1">
      <alignment vertical="top" wrapText="1"/>
    </xf>
    <xf numFmtId="0" fontId="84" fillId="0" borderId="0" xfId="3696" applyFont="1"/>
    <xf numFmtId="0" fontId="84" fillId="0" borderId="13" xfId="3696" applyFont="1" applyBorder="1" applyAlignment="1">
      <alignment horizontal="center"/>
    </xf>
    <xf numFmtId="0" fontId="114" fillId="0" borderId="13" xfId="2781" applyFont="1" applyFill="1" applyBorder="1" applyAlignment="1">
      <alignment wrapText="1"/>
    </xf>
    <xf numFmtId="0" fontId="115" fillId="0" borderId="13" xfId="2781" applyFont="1" applyBorder="1" applyAlignment="1">
      <alignment horizontal="center" wrapText="1"/>
    </xf>
    <xf numFmtId="167" fontId="114" fillId="0" borderId="13" xfId="2781" applyNumberFormat="1" applyFont="1" applyFill="1" applyBorder="1"/>
    <xf numFmtId="0" fontId="64" fillId="0" borderId="13" xfId="2781" applyFont="1" applyFill="1" applyBorder="1" applyAlignment="1">
      <alignment wrapText="1"/>
    </xf>
    <xf numFmtId="0" fontId="84" fillId="0" borderId="13" xfId="3696" applyFont="1" applyBorder="1"/>
    <xf numFmtId="167" fontId="116" fillId="0" borderId="13" xfId="2781" applyNumberFormat="1" applyFont="1" applyFill="1" applyBorder="1"/>
    <xf numFmtId="0" fontId="5" fillId="0" borderId="13" xfId="3696" applyFont="1" applyFill="1" applyBorder="1" applyAlignment="1">
      <alignment horizontal="left" vertical="top" wrapText="1"/>
    </xf>
    <xf numFmtId="0" fontId="5" fillId="0" borderId="13" xfId="3696" applyFont="1" applyFill="1" applyBorder="1" applyAlignment="1">
      <alignment horizontal="center" vertical="top" wrapText="1"/>
    </xf>
    <xf numFmtId="0" fontId="117" fillId="0" borderId="0" xfId="3698" applyFont="1" applyFill="1" applyBorder="1" applyAlignment="1">
      <alignment horizontal="center"/>
    </xf>
    <xf numFmtId="0" fontId="117" fillId="0" borderId="13" xfId="3698" applyFont="1" applyFill="1" applyBorder="1" applyAlignment="1">
      <alignment horizontal="center" vertical="center"/>
    </xf>
    <xf numFmtId="167" fontId="120" fillId="0" borderId="0" xfId="3698" applyNumberFormat="1" applyFont="1" applyFill="1" applyBorder="1" applyAlignment="1">
      <alignment horizontal="right" vertical="top" wrapText="1"/>
    </xf>
    <xf numFmtId="0" fontId="117" fillId="0" borderId="13" xfId="3698" applyFont="1" applyFill="1" applyBorder="1" applyAlignment="1">
      <alignment horizontal="center"/>
    </xf>
    <xf numFmtId="167" fontId="117" fillId="0" borderId="13" xfId="3698" applyNumberFormat="1" applyFont="1" applyFill="1" applyBorder="1" applyAlignment="1">
      <alignment horizontal="right" vertical="center"/>
    </xf>
    <xf numFmtId="0" fontId="119" fillId="0" borderId="13" xfId="3698" quotePrefix="1" applyNumberFormat="1" applyFont="1" applyFill="1" applyBorder="1" applyAlignment="1">
      <alignment horizontal="left" wrapText="1"/>
    </xf>
    <xf numFmtId="167" fontId="117" fillId="0" borderId="13" xfId="3698" applyNumberFormat="1" applyFont="1" applyFill="1" applyBorder="1" applyAlignment="1"/>
    <xf numFmtId="0" fontId="120" fillId="0" borderId="13" xfId="3698" quotePrefix="1" applyNumberFormat="1" applyFont="1" applyFill="1" applyBorder="1" applyAlignment="1">
      <alignment horizontal="left" wrapText="1"/>
    </xf>
    <xf numFmtId="0" fontId="119" fillId="0" borderId="13" xfId="3698" quotePrefix="1" applyNumberFormat="1" applyFont="1" applyFill="1" applyBorder="1" applyAlignment="1">
      <alignment horizontal="left" vertical="center" wrapText="1"/>
    </xf>
    <xf numFmtId="167" fontId="120" fillId="0" borderId="0" xfId="3698" applyNumberFormat="1" applyFont="1" applyFill="1" applyBorder="1" applyAlignment="1">
      <alignment horizontal="right" vertical="center" wrapText="1"/>
    </xf>
    <xf numFmtId="0" fontId="1" fillId="0" borderId="0" xfId="3698" applyFill="1" applyAlignment="1">
      <alignment vertical="center"/>
    </xf>
    <xf numFmtId="167" fontId="117" fillId="0" borderId="13" xfId="3698" applyNumberFormat="1" applyFont="1" applyFill="1" applyBorder="1" applyAlignment="1">
      <alignment horizontal="right"/>
    </xf>
    <xf numFmtId="0" fontId="117" fillId="0" borderId="13" xfId="3698" applyFont="1" applyFill="1" applyBorder="1" applyAlignment="1">
      <alignment horizontal="left" vertical="center"/>
    </xf>
    <xf numFmtId="0" fontId="112" fillId="0" borderId="13" xfId="3696" applyFont="1" applyBorder="1" applyAlignment="1">
      <alignment horizontal="center" vertical="center"/>
    </xf>
    <xf numFmtId="0" fontId="117" fillId="0" borderId="13" xfId="3698" applyFont="1" applyFill="1" applyBorder="1" applyAlignment="1">
      <alignment horizontal="left"/>
    </xf>
    <xf numFmtId="0" fontId="117" fillId="0" borderId="0" xfId="3698" applyFont="1" applyFill="1" applyBorder="1" applyAlignment="1">
      <alignment horizontal="center" vertical="center"/>
    </xf>
    <xf numFmtId="175" fontId="103" fillId="0" borderId="13" xfId="3696" applyNumberFormat="1" applyFont="1" applyFill="1" applyBorder="1" applyAlignment="1">
      <alignment horizontal="center" vertical="center" wrapText="1"/>
    </xf>
    <xf numFmtId="175" fontId="58" fillId="0" borderId="13" xfId="3696" applyNumberFormat="1" applyFont="1" applyFill="1" applyBorder="1" applyAlignment="1">
      <alignment horizontal="center" vertical="center" wrapText="1"/>
    </xf>
    <xf numFmtId="0" fontId="5" fillId="0" borderId="13" xfId="3694" applyFont="1" applyFill="1" applyBorder="1" applyAlignment="1">
      <alignment horizontal="center" wrapText="1"/>
    </xf>
    <xf numFmtId="0" fontId="8" fillId="0" borderId="13" xfId="3694" applyFont="1" applyFill="1" applyBorder="1" applyAlignment="1">
      <alignment horizontal="left" wrapText="1"/>
    </xf>
    <xf numFmtId="0" fontId="7" fillId="0" borderId="13" xfId="3694" applyFont="1" applyFill="1" applyBorder="1" applyAlignment="1">
      <alignment horizontal="center" wrapText="1"/>
    </xf>
    <xf numFmtId="167" fontId="8" fillId="0" borderId="13" xfId="3694" applyNumberFormat="1" applyFont="1" applyFill="1" applyBorder="1" applyAlignment="1">
      <alignment horizontal="right" wrapText="1"/>
    </xf>
    <xf numFmtId="167" fontId="100" fillId="46" borderId="13" xfId="3694" applyNumberFormat="1" applyFont="1" applyFill="1" applyBorder="1" applyAlignment="1">
      <alignment horizontal="right" wrapText="1"/>
    </xf>
    <xf numFmtId="167" fontId="83" fillId="0" borderId="13" xfId="3694" applyNumberFormat="1" applyFont="1" applyFill="1" applyBorder="1" applyAlignment="1">
      <alignment horizontal="right" wrapText="1"/>
    </xf>
    <xf numFmtId="167" fontId="97" fillId="46" borderId="13" xfId="3694" applyNumberFormat="1" applyFont="1" applyFill="1" applyBorder="1" applyAlignment="1">
      <alignment horizontal="right" wrapText="1"/>
    </xf>
    <xf numFmtId="167" fontId="98" fillId="46" borderId="13" xfId="3694" applyNumberFormat="1" applyFont="1" applyFill="1" applyBorder="1" applyAlignment="1">
      <alignment horizontal="right" wrapText="1"/>
    </xf>
    <xf numFmtId="167" fontId="99" fillId="46" borderId="13" xfId="3694" applyNumberFormat="1" applyFont="1" applyFill="1" applyBorder="1" applyAlignment="1">
      <alignment horizontal="right" wrapText="1"/>
    </xf>
    <xf numFmtId="167" fontId="8" fillId="0" borderId="13" xfId="2576" applyNumberFormat="1" applyFont="1" applyFill="1" applyBorder="1" applyAlignment="1">
      <alignment horizontal="right" wrapText="1"/>
    </xf>
    <xf numFmtId="0" fontId="5" fillId="0" borderId="13" xfId="3694" applyFont="1" applyFill="1" applyBorder="1" applyAlignment="1">
      <alignment horizontal="left" wrapText="1"/>
    </xf>
    <xf numFmtId="0" fontId="5" fillId="0" borderId="13" xfId="3694" applyFont="1" applyFill="1" applyBorder="1" applyAlignment="1">
      <alignment horizontal="center"/>
    </xf>
    <xf numFmtId="0" fontId="91" fillId="0" borderId="0" xfId="0" applyFont="1" applyFill="1" applyAlignment="1">
      <alignment horizontal="right"/>
    </xf>
    <xf numFmtId="0" fontId="96" fillId="0" borderId="0" xfId="3694" applyFont="1" applyFill="1" applyAlignment="1">
      <alignment horizontal="center" vertical="center" wrapText="1"/>
    </xf>
    <xf numFmtId="0" fontId="5" fillId="0" borderId="13" xfId="3694" applyFont="1" applyFill="1" applyBorder="1" applyAlignment="1">
      <alignment horizontal="center" vertical="center" wrapText="1"/>
    </xf>
    <xf numFmtId="0" fontId="68" fillId="0" borderId="0" xfId="287" applyFont="1" applyBorder="1" applyAlignment="1">
      <alignment horizontal="left" wrapText="1"/>
    </xf>
    <xf numFmtId="0" fontId="68" fillId="0" borderId="17" xfId="287" applyFont="1" applyBorder="1" applyAlignment="1">
      <alignment horizontal="left" wrapText="1"/>
    </xf>
    <xf numFmtId="0" fontId="96" fillId="0" borderId="0" xfId="287" applyFont="1" applyFill="1" applyBorder="1" applyAlignment="1">
      <alignment horizontal="center"/>
    </xf>
    <xf numFmtId="166" fontId="64" fillId="0" borderId="13" xfId="2813" applyNumberFormat="1" applyFont="1" applyFill="1" applyBorder="1" applyAlignment="1">
      <alignment horizontal="center" vertical="center" wrapText="1"/>
    </xf>
    <xf numFmtId="0" fontId="8" fillId="0" borderId="13" xfId="2813" applyFont="1" applyFill="1" applyBorder="1" applyAlignment="1">
      <alignment horizontal="center" vertical="center" wrapText="1"/>
    </xf>
    <xf numFmtId="166" fontId="62" fillId="0" borderId="13" xfId="2812" applyNumberFormat="1" applyFont="1" applyFill="1" applyBorder="1" applyAlignment="1">
      <alignment horizontal="center" vertical="center" wrapText="1"/>
    </xf>
    <xf numFmtId="166" fontId="8" fillId="0" borderId="13" xfId="3591" applyNumberFormat="1" applyFont="1" applyFill="1" applyBorder="1" applyAlignment="1" applyProtection="1">
      <alignment horizontal="center" vertical="center" wrapText="1"/>
    </xf>
    <xf numFmtId="0" fontId="86" fillId="0" borderId="0" xfId="0" applyFont="1" applyFill="1" applyAlignment="1">
      <alignment horizontal="center" wrapText="1"/>
    </xf>
    <xf numFmtId="0" fontId="84" fillId="0" borderId="16" xfId="0" applyFont="1" applyFill="1" applyBorder="1" applyAlignment="1">
      <alignment horizontal="center" vertical="center" wrapText="1"/>
    </xf>
    <xf numFmtId="0" fontId="84" fillId="0" borderId="18" xfId="0" applyFont="1" applyFill="1" applyBorder="1" applyAlignment="1">
      <alignment horizontal="center" vertical="center" wrapText="1"/>
    </xf>
    <xf numFmtId="0" fontId="112" fillId="0" borderId="13" xfId="279" applyFont="1" applyBorder="1" applyAlignment="1">
      <alignment horizontal="center" vertical="center" wrapText="1"/>
    </xf>
    <xf numFmtId="0" fontId="82" fillId="0" borderId="13" xfId="279" applyFont="1" applyBorder="1" applyAlignment="1">
      <alignment horizontal="center" vertical="center" wrapText="1"/>
    </xf>
    <xf numFmtId="0" fontId="83" fillId="0" borderId="13" xfId="279" applyFont="1" applyBorder="1" applyAlignment="1">
      <alignment horizontal="center" vertical="center"/>
    </xf>
    <xf numFmtId="0" fontId="120" fillId="0" borderId="13" xfId="3698" quotePrefix="1" applyNumberFormat="1" applyFont="1" applyFill="1" applyBorder="1" applyAlignment="1">
      <alignment horizontal="left" wrapText="1"/>
    </xf>
    <xf numFmtId="167" fontId="117" fillId="0" borderId="16" xfId="3698" applyNumberFormat="1" applyFont="1" applyFill="1" applyBorder="1" applyAlignment="1">
      <alignment horizontal="right"/>
    </xf>
    <xf numFmtId="167" fontId="117" fillId="0" borderId="18" xfId="3698" applyNumberFormat="1" applyFont="1" applyFill="1" applyBorder="1" applyAlignment="1">
      <alignment horizontal="right"/>
    </xf>
    <xf numFmtId="0" fontId="117" fillId="0" borderId="13" xfId="3698" applyFont="1" applyFill="1" applyBorder="1" applyAlignment="1">
      <alignment horizontal="center" vertical="center"/>
    </xf>
    <xf numFmtId="0" fontId="119" fillId="0" borderId="13" xfId="3698" quotePrefix="1" applyNumberFormat="1" applyFont="1" applyFill="1" applyBorder="1" applyAlignment="1">
      <alignment horizontal="left" vertical="center" wrapText="1"/>
    </xf>
    <xf numFmtId="167" fontId="117" fillId="0" borderId="16" xfId="3698" applyNumberFormat="1" applyFont="1" applyFill="1" applyBorder="1" applyAlignment="1">
      <alignment horizontal="right" vertical="center"/>
    </xf>
    <xf numFmtId="167" fontId="117" fillId="0" borderId="18" xfId="3698" applyNumberFormat="1" applyFont="1" applyFill="1" applyBorder="1" applyAlignment="1">
      <alignment horizontal="right" vertical="center"/>
    </xf>
    <xf numFmtId="0" fontId="119" fillId="0" borderId="0" xfId="3698" quotePrefix="1" applyNumberFormat="1" applyFont="1" applyFill="1" applyBorder="1" applyAlignment="1">
      <alignment horizontal="center" vertical="center" wrapText="1"/>
    </xf>
    <xf numFmtId="167" fontId="117" fillId="0" borderId="13" xfId="3698" applyNumberFormat="1" applyFont="1" applyFill="1" applyBorder="1" applyAlignment="1">
      <alignment horizontal="right" vertical="center"/>
    </xf>
    <xf numFmtId="0" fontId="120" fillId="0" borderId="0" xfId="3698" quotePrefix="1" applyNumberFormat="1" applyFont="1" applyFill="1" applyBorder="1" applyAlignment="1">
      <alignment horizontal="center" vertical="top" wrapText="1"/>
    </xf>
    <xf numFmtId="0" fontId="105" fillId="0" borderId="0" xfId="3698" applyFont="1" applyFill="1" applyAlignment="1">
      <alignment horizontal="center"/>
    </xf>
    <xf numFmtId="0" fontId="118" fillId="0" borderId="0" xfId="3698" applyFont="1" applyFill="1" applyBorder="1" applyAlignment="1">
      <alignment horizontal="center" vertical="center"/>
    </xf>
    <xf numFmtId="0" fontId="117" fillId="0" borderId="0" xfId="3698" applyFont="1" applyFill="1" applyBorder="1" applyAlignment="1">
      <alignment horizontal="center" vertical="center" wrapText="1"/>
    </xf>
    <xf numFmtId="0" fontId="117" fillId="0" borderId="0" xfId="3698" applyFont="1" applyFill="1" applyBorder="1" applyAlignment="1">
      <alignment horizontal="center" vertical="center"/>
    </xf>
    <xf numFmtId="0" fontId="102" fillId="0" borderId="0" xfId="279" applyFont="1" applyAlignment="1">
      <alignment horizontal="center" vertical="center" wrapText="1"/>
    </xf>
    <xf numFmtId="0" fontId="102" fillId="0" borderId="0" xfId="279" applyFont="1" applyAlignment="1">
      <alignment horizontal="center" vertical="center"/>
    </xf>
    <xf numFmtId="49" fontId="93" fillId="0" borderId="13" xfId="279" applyNumberFormat="1" applyFont="1" applyBorder="1" applyAlignment="1">
      <alignment horizontal="center" vertical="center"/>
    </xf>
    <xf numFmtId="0" fontId="93" fillId="0" borderId="13" xfId="279" applyFont="1" applyBorder="1" applyAlignment="1">
      <alignment horizontal="center" vertical="center" wrapText="1"/>
    </xf>
    <xf numFmtId="0" fontId="93" fillId="0" borderId="13" xfId="279" applyFont="1" applyBorder="1" applyAlignment="1">
      <alignment horizontal="center" vertical="center"/>
    </xf>
    <xf numFmtId="0" fontId="94" fillId="0" borderId="0" xfId="3696" applyFont="1" applyFill="1" applyBorder="1" applyAlignment="1">
      <alignment horizontal="center"/>
    </xf>
    <xf numFmtId="49" fontId="111" fillId="46" borderId="13" xfId="3696" applyNumberFormat="1" applyFont="1" applyFill="1" applyBorder="1" applyAlignment="1">
      <alignment horizontal="left" vertical="center" wrapText="1"/>
    </xf>
    <xf numFmtId="0" fontId="103" fillId="0" borderId="0" xfId="3696" applyFont="1" applyAlignment="1">
      <alignment horizontal="center"/>
    </xf>
    <xf numFmtId="0" fontId="5" fillId="0" borderId="13" xfId="3696" applyFont="1" applyFill="1" applyBorder="1" applyAlignment="1">
      <alignment horizontal="center" vertical="center" wrapText="1"/>
    </xf>
    <xf numFmtId="0" fontId="5" fillId="0" borderId="13" xfId="3696" applyFont="1" applyFill="1" applyBorder="1" applyAlignment="1">
      <alignment horizontal="center" vertical="top" wrapText="1"/>
    </xf>
    <xf numFmtId="0" fontId="84" fillId="0" borderId="15" xfId="3696" applyFont="1" applyBorder="1" applyAlignment="1">
      <alignment horizontal="left"/>
    </xf>
    <xf numFmtId="0" fontId="84" fillId="0" borderId="14" xfId="3696" applyFont="1" applyBorder="1" applyAlignment="1">
      <alignment horizontal="left"/>
    </xf>
    <xf numFmtId="0" fontId="91" fillId="0" borderId="13" xfId="3696" applyFont="1" applyBorder="1" applyAlignment="1">
      <alignment horizontal="center"/>
    </xf>
    <xf numFmtId="0" fontId="84" fillId="0" borderId="0" xfId="3696" applyFont="1" applyAlignment="1">
      <alignment horizontal="center" vertical="center" wrapText="1"/>
    </xf>
    <xf numFmtId="0" fontId="84" fillId="0" borderId="13" xfId="3696" applyFont="1" applyBorder="1" applyAlignment="1">
      <alignment horizontal="center" vertical="center" wrapText="1"/>
    </xf>
    <xf numFmtId="0" fontId="91" fillId="0" borderId="13" xfId="3696" applyFont="1" applyBorder="1" applyAlignment="1">
      <alignment horizontal="center" wrapText="1"/>
    </xf>
  </cellXfs>
  <cellStyles count="3699">
    <cellStyle name="20% - Акцент1 2" xfId="1"/>
    <cellStyle name="20% - Акцент1 2 2" xfId="2"/>
    <cellStyle name="20% - Акцент1 2 3" xfId="3"/>
    <cellStyle name="20% - Акцент1 2 3 2" xfId="4"/>
    <cellStyle name="20% - Акцент1 2 4" xfId="5"/>
    <cellStyle name="20% - Акцент1 2 5" xfId="6"/>
    <cellStyle name="20% - Акцент1 2 6" xfId="7"/>
    <cellStyle name="20% - Акцент1 3" xfId="8"/>
    <cellStyle name="20% - Акцент2 2" xfId="9"/>
    <cellStyle name="20% - Акцент2 2 2" xfId="10"/>
    <cellStyle name="20% - Акцент2 2 3" xfId="11"/>
    <cellStyle name="20% - Акцент2 2 3 2" xfId="12"/>
    <cellStyle name="20% - Акцент2 2 4" xfId="13"/>
    <cellStyle name="20% - Акцент2 2 5" xfId="14"/>
    <cellStyle name="20% - Акцент2 2 6" xfId="15"/>
    <cellStyle name="20% - Акцент2 3" xfId="16"/>
    <cellStyle name="20% - Акцент3 2" xfId="17"/>
    <cellStyle name="20% - Акцент3 2 2" xfId="18"/>
    <cellStyle name="20% - Акцент3 2 3" xfId="19"/>
    <cellStyle name="20% - Акцент3 2 3 2" xfId="20"/>
    <cellStyle name="20% - Акцент3 2 4" xfId="21"/>
    <cellStyle name="20% - Акцент3 2 5" xfId="22"/>
    <cellStyle name="20% - Акцент3 2 6" xfId="23"/>
    <cellStyle name="20% - Акцент3 3" xfId="24"/>
    <cellStyle name="20% - Акцент4 2" xfId="25"/>
    <cellStyle name="20% - Акцент4 2 2" xfId="26"/>
    <cellStyle name="20% - Акцент4 2 3" xfId="27"/>
    <cellStyle name="20% - Акцент4 2 3 2" xfId="28"/>
    <cellStyle name="20% - Акцент4 2 4" xfId="29"/>
    <cellStyle name="20% - Акцент4 2 5" xfId="30"/>
    <cellStyle name="20% - Акцент4 2 6" xfId="31"/>
    <cellStyle name="20% - Акцент4 3" xfId="32"/>
    <cellStyle name="20% - Акцент5 2" xfId="33"/>
    <cellStyle name="20% - Акцент5 2 2" xfId="34"/>
    <cellStyle name="20% - Акцент5 2 3" xfId="35"/>
    <cellStyle name="20% - Акцент5 2 3 2" xfId="36"/>
    <cellStyle name="20% - Акцент5 2 4" xfId="37"/>
    <cellStyle name="20% - Акцент5 2 5" xfId="38"/>
    <cellStyle name="20% - Акцент5 2 6" xfId="39"/>
    <cellStyle name="20% - Акцент5 3" xfId="40"/>
    <cellStyle name="20% - Акцент6 2" xfId="41"/>
    <cellStyle name="20% - Акцент6 2 2" xfId="42"/>
    <cellStyle name="20% - Акцент6 2 3" xfId="43"/>
    <cellStyle name="20% - Акцент6 2 3 2" xfId="44"/>
    <cellStyle name="20% - Акцент6 2 4" xfId="45"/>
    <cellStyle name="20% - Акцент6 2 5" xfId="46"/>
    <cellStyle name="20% - Акцент6 2 6" xfId="47"/>
    <cellStyle name="20% - Акцент6 3" xfId="48"/>
    <cellStyle name="40% - Акцент1 2" xfId="49"/>
    <cellStyle name="40% - Акцент1 2 2" xfId="50"/>
    <cellStyle name="40% - Акцент1 2 3" xfId="51"/>
    <cellStyle name="40% - Акцент1 2 3 2" xfId="52"/>
    <cellStyle name="40% - Акцент1 2 4" xfId="53"/>
    <cellStyle name="40% - Акцент1 2 5" xfId="54"/>
    <cellStyle name="40% - Акцент1 2 6" xfId="55"/>
    <cellStyle name="40% - Акцент1 3" xfId="56"/>
    <cellStyle name="40% - Акцент2 2" xfId="57"/>
    <cellStyle name="40% - Акцент2 2 2" xfId="58"/>
    <cellStyle name="40% - Акцент2 2 3" xfId="59"/>
    <cellStyle name="40% - Акцент2 2 3 2" xfId="60"/>
    <cellStyle name="40% - Акцент2 2 4" xfId="61"/>
    <cellStyle name="40% - Акцент2 2 5" xfId="62"/>
    <cellStyle name="40% - Акцент2 2 6" xfId="63"/>
    <cellStyle name="40% - Акцент2 3" xfId="64"/>
    <cellStyle name="40% - Акцент3 2" xfId="65"/>
    <cellStyle name="40% - Акцент3 2 2" xfId="66"/>
    <cellStyle name="40% - Акцент3 2 3" xfId="67"/>
    <cellStyle name="40% - Акцент3 2 3 2" xfId="68"/>
    <cellStyle name="40% - Акцент3 2 4" xfId="69"/>
    <cellStyle name="40% - Акцент3 2 5" xfId="70"/>
    <cellStyle name="40% - Акцент3 2 6" xfId="71"/>
    <cellStyle name="40% - Акцент3 3" xfId="72"/>
    <cellStyle name="40% - Акцент4 2" xfId="73"/>
    <cellStyle name="40% - Акцент4 2 2" xfId="74"/>
    <cellStyle name="40% - Акцент4 2 3" xfId="75"/>
    <cellStyle name="40% - Акцент4 2 3 2" xfId="76"/>
    <cellStyle name="40% - Акцент4 2 4" xfId="77"/>
    <cellStyle name="40% - Акцент4 2 5" xfId="78"/>
    <cellStyle name="40% - Акцент4 2 6" xfId="79"/>
    <cellStyle name="40% - Акцент4 3" xfId="80"/>
    <cellStyle name="40% - Акцент5 2" xfId="81"/>
    <cellStyle name="40% - Акцент5 2 2" xfId="82"/>
    <cellStyle name="40% - Акцент5 2 3" xfId="83"/>
    <cellStyle name="40% - Акцент5 2 3 2" xfId="84"/>
    <cellStyle name="40% - Акцент5 2 4" xfId="85"/>
    <cellStyle name="40% - Акцент5 2 5" xfId="86"/>
    <cellStyle name="40% - Акцент5 2 6" xfId="87"/>
    <cellStyle name="40% - Акцент5 3" xfId="88"/>
    <cellStyle name="40% - Акцент6 2" xfId="89"/>
    <cellStyle name="40% - Акцент6 2 2" xfId="90"/>
    <cellStyle name="40% - Акцент6 2 3" xfId="91"/>
    <cellStyle name="40% - Акцент6 2 3 2" xfId="92"/>
    <cellStyle name="40% - Акцент6 2 4" xfId="93"/>
    <cellStyle name="40% - Акцент6 2 5" xfId="94"/>
    <cellStyle name="40% - Акцент6 2 6" xfId="95"/>
    <cellStyle name="40% - Акцент6 3" xfId="96"/>
    <cellStyle name="60% - Акцент1 2" xfId="97"/>
    <cellStyle name="60% - Акцент1 2 2" xfId="98"/>
    <cellStyle name="60% - Акцент1 2 3" xfId="99"/>
    <cellStyle name="60% - Акцент1 2 4" xfId="100"/>
    <cellStyle name="60% - Акцент1 2 5" xfId="101"/>
    <cellStyle name="60% - Акцент1 2 6" xfId="102"/>
    <cellStyle name="60% - Акцент1 3" xfId="103"/>
    <cellStyle name="60% - Акцент2 2" xfId="104"/>
    <cellStyle name="60% - Акцент2 2 2" xfId="105"/>
    <cellStyle name="60% - Акцент2 2 3" xfId="106"/>
    <cellStyle name="60% - Акцент2 2 4" xfId="107"/>
    <cellStyle name="60% - Акцент2 2 5" xfId="108"/>
    <cellStyle name="60% - Акцент2 2 6" xfId="109"/>
    <cellStyle name="60% - Акцент2 3" xfId="110"/>
    <cellStyle name="60% - Акцент3 2" xfId="111"/>
    <cellStyle name="60% - Акцент3 2 2" xfId="112"/>
    <cellStyle name="60% - Акцент3 2 3" xfId="113"/>
    <cellStyle name="60% - Акцент3 2 4" xfId="114"/>
    <cellStyle name="60% - Акцент3 2 5" xfId="115"/>
    <cellStyle name="60% - Акцент3 2 6" xfId="116"/>
    <cellStyle name="60% - Акцент3 3" xfId="117"/>
    <cellStyle name="60% - Акцент4 2" xfId="118"/>
    <cellStyle name="60% - Акцент4 2 2" xfId="119"/>
    <cellStyle name="60% - Акцент4 2 3" xfId="120"/>
    <cellStyle name="60% - Акцент4 2 4" xfId="121"/>
    <cellStyle name="60% - Акцент4 2 5" xfId="122"/>
    <cellStyle name="60% - Акцент4 2 6" xfId="123"/>
    <cellStyle name="60% - Акцент4 3" xfId="124"/>
    <cellStyle name="60% - Акцент5 2" xfId="125"/>
    <cellStyle name="60% - Акцент5 2 2" xfId="126"/>
    <cellStyle name="60% - Акцент5 2 3" xfId="127"/>
    <cellStyle name="60% - Акцент5 2 4" xfId="128"/>
    <cellStyle name="60% - Акцент5 2 5" xfId="129"/>
    <cellStyle name="60% - Акцент5 2 6" xfId="130"/>
    <cellStyle name="60% - Акцент5 3" xfId="131"/>
    <cellStyle name="60% - Акцент6 2" xfId="132"/>
    <cellStyle name="60% - Акцент6 2 2" xfId="133"/>
    <cellStyle name="60% - Акцент6 2 3" xfId="134"/>
    <cellStyle name="60% - Акцент6 2 4" xfId="135"/>
    <cellStyle name="60% - Акцент6 2 5" xfId="136"/>
    <cellStyle name="60% - Акцент6 2 6" xfId="137"/>
    <cellStyle name="60% - Акцент6 3" xfId="138"/>
    <cellStyle name="Normal" xfId="139"/>
    <cellStyle name="xl25" xfId="140"/>
    <cellStyle name="xl33" xfId="141"/>
    <cellStyle name="Акцент1 2" xfId="142"/>
    <cellStyle name="Акцент1 2 2" xfId="143"/>
    <cellStyle name="Акцент1 2 3" xfId="144"/>
    <cellStyle name="Акцент1 2 4" xfId="145"/>
    <cellStyle name="Акцент1 2 5" xfId="146"/>
    <cellStyle name="Акцент1 2 6" xfId="147"/>
    <cellStyle name="Акцент1 3" xfId="148"/>
    <cellStyle name="Акцент2 2" xfId="149"/>
    <cellStyle name="Акцент2 2 2" xfId="150"/>
    <cellStyle name="Акцент2 2 3" xfId="151"/>
    <cellStyle name="Акцент2 2 4" xfId="152"/>
    <cellStyle name="Акцент2 2 5" xfId="153"/>
    <cellStyle name="Акцент2 2 6" xfId="154"/>
    <cellStyle name="Акцент2 3" xfId="155"/>
    <cellStyle name="Акцент3 2" xfId="156"/>
    <cellStyle name="Акцент3 2 2" xfId="157"/>
    <cellStyle name="Акцент3 2 3" xfId="158"/>
    <cellStyle name="Акцент3 2 4" xfId="159"/>
    <cellStyle name="Акцент3 2 5" xfId="160"/>
    <cellStyle name="Акцент3 2 6" xfId="161"/>
    <cellStyle name="Акцент3 3" xfId="162"/>
    <cellStyle name="Акцент4 2" xfId="163"/>
    <cellStyle name="Акцент4 2 2" xfId="164"/>
    <cellStyle name="Акцент4 2 3" xfId="165"/>
    <cellStyle name="Акцент4 2 4" xfId="166"/>
    <cellStyle name="Акцент4 2 5" xfId="167"/>
    <cellStyle name="Акцент4 2 6" xfId="168"/>
    <cellStyle name="Акцент4 3" xfId="169"/>
    <cellStyle name="Акцент5 2" xfId="170"/>
    <cellStyle name="Акцент5 2 2" xfId="171"/>
    <cellStyle name="Акцент5 2 3" xfId="172"/>
    <cellStyle name="Акцент5 2 4" xfId="173"/>
    <cellStyle name="Акцент5 2 5" xfId="174"/>
    <cellStyle name="Акцент5 2 6" xfId="175"/>
    <cellStyle name="Акцент5 3" xfId="176"/>
    <cellStyle name="Акцент6 2" xfId="177"/>
    <cellStyle name="Акцент6 2 2" xfId="178"/>
    <cellStyle name="Акцент6 2 3" xfId="179"/>
    <cellStyle name="Акцент6 2 4" xfId="180"/>
    <cellStyle name="Акцент6 2 5" xfId="181"/>
    <cellStyle name="Акцент6 2 6" xfId="182"/>
    <cellStyle name="Акцент6 3" xfId="183"/>
    <cellStyle name="Ввод  2" xfId="184"/>
    <cellStyle name="Ввод  2 2" xfId="185"/>
    <cellStyle name="Ввод  2 3" xfId="186"/>
    <cellStyle name="Ввод  2 4" xfId="187"/>
    <cellStyle name="Ввод  2 5" xfId="188"/>
    <cellStyle name="Ввод  2 6" xfId="189"/>
    <cellStyle name="Ввод  3" xfId="190"/>
    <cellStyle name="Вывод 2" xfId="191"/>
    <cellStyle name="Вывод 2 2" xfId="192"/>
    <cellStyle name="Вывод 2 3" xfId="193"/>
    <cellStyle name="Вывод 2 4" xfId="194"/>
    <cellStyle name="Вывод 2 5" xfId="195"/>
    <cellStyle name="Вывод 2 6" xfId="196"/>
    <cellStyle name="Вывод 3" xfId="197"/>
    <cellStyle name="Выходные данные" xfId="198"/>
    <cellStyle name="Вычисление 2" xfId="199"/>
    <cellStyle name="Вычисление 2 2" xfId="200"/>
    <cellStyle name="Вычисление 2 3" xfId="201"/>
    <cellStyle name="Вычисление 2 4" xfId="202"/>
    <cellStyle name="Вычисление 2 5" xfId="203"/>
    <cellStyle name="Вычисление 2 6" xfId="204"/>
    <cellStyle name="Вычисление 3" xfId="205"/>
    <cellStyle name="Гиперссылка 2" xfId="206"/>
    <cellStyle name="Гиперссылка 2 2" xfId="207"/>
    <cellStyle name="Гиперссылка 3" xfId="208"/>
    <cellStyle name="ГОСКОМСТАТ" xfId="209"/>
    <cellStyle name="Данные" xfId="210"/>
    <cellStyle name="Дата" xfId="211"/>
    <cellStyle name="Для подписи" xfId="212"/>
    <cellStyle name="Заголовок 1 2" xfId="213"/>
    <cellStyle name="Заголовок 1 2 2" xfId="214"/>
    <cellStyle name="Заголовок 1 2 3" xfId="215"/>
    <cellStyle name="Заголовок 1 2 4" xfId="216"/>
    <cellStyle name="Заголовок 1 2 5" xfId="217"/>
    <cellStyle name="Заголовок 1 2 6" xfId="218"/>
    <cellStyle name="Заголовок 1 3" xfId="219"/>
    <cellStyle name="Заголовок 2 2" xfId="220"/>
    <cellStyle name="Заголовок 2 2 2" xfId="221"/>
    <cellStyle name="Заголовок 2 2 3" xfId="222"/>
    <cellStyle name="Заголовок 2 2 4" xfId="223"/>
    <cellStyle name="Заголовок 2 2 5" xfId="224"/>
    <cellStyle name="Заголовок 2 2 6" xfId="225"/>
    <cellStyle name="Заголовок 2 3" xfId="226"/>
    <cellStyle name="Заголовок 3 2" xfId="227"/>
    <cellStyle name="Заголовок 3 2 2" xfId="228"/>
    <cellStyle name="Заголовок 3 2 3" xfId="229"/>
    <cellStyle name="Заголовок 3 2 4" xfId="230"/>
    <cellStyle name="Заголовок 3 2 5" xfId="231"/>
    <cellStyle name="Заголовок 3 2 6" xfId="232"/>
    <cellStyle name="Заголовок 3 3" xfId="233"/>
    <cellStyle name="Заголовок 4 2" xfId="234"/>
    <cellStyle name="Заголовок 4 2 2" xfId="235"/>
    <cellStyle name="Заголовок 4 2 3" xfId="236"/>
    <cellStyle name="Заголовок 4 2 4" xfId="237"/>
    <cellStyle name="Заголовок 4 2 5" xfId="238"/>
    <cellStyle name="Заголовок 4 2 6" xfId="239"/>
    <cellStyle name="Заголовок 4 3" xfId="240"/>
    <cellStyle name="Заголовок таблицы" xfId="241"/>
    <cellStyle name="Итог 2" xfId="242"/>
    <cellStyle name="Итог 2 2" xfId="243"/>
    <cellStyle name="Итог 2 3" xfId="244"/>
    <cellStyle name="Итог 2 4" xfId="245"/>
    <cellStyle name="Итог 2 5" xfId="246"/>
    <cellStyle name="Итог 2 6" xfId="247"/>
    <cellStyle name="Итог 3" xfId="248"/>
    <cellStyle name="Колонтитул" xfId="249"/>
    <cellStyle name="Кому документ" xfId="250"/>
    <cellStyle name="Контрольная ячейка 2" xfId="251"/>
    <cellStyle name="Контрольная ячейка 2 2" xfId="252"/>
    <cellStyle name="Контрольная ячейка 2 3" xfId="253"/>
    <cellStyle name="Контрольная ячейка 2 4" xfId="254"/>
    <cellStyle name="Контрольная ячейка 2 5" xfId="255"/>
    <cellStyle name="Контрольная ячейка 2 6" xfId="256"/>
    <cellStyle name="Контрольная ячейка 3" xfId="257"/>
    <cellStyle name="Название 2" xfId="258"/>
    <cellStyle name="Название 2 2" xfId="259"/>
    <cellStyle name="Название 2 3" xfId="260"/>
    <cellStyle name="Название 2 4" xfId="261"/>
    <cellStyle name="Название 2 5" xfId="262"/>
    <cellStyle name="Название 2 6" xfId="263"/>
    <cellStyle name="Название 3" xfId="264"/>
    <cellStyle name="Название документа" xfId="265"/>
    <cellStyle name="Нейтральный 2" xfId="266"/>
    <cellStyle name="Нейтральный 2 2" xfId="267"/>
    <cellStyle name="Нейтральный 2 3" xfId="268"/>
    <cellStyle name="Нейтральный 2 4" xfId="269"/>
    <cellStyle name="Нейтральный 2 5" xfId="270"/>
    <cellStyle name="Нейтральный 2 6" xfId="271"/>
    <cellStyle name="Нейтральный 3" xfId="272"/>
    <cellStyle name="Обыч" xfId="273"/>
    <cellStyle name="Обычн12" xfId="274"/>
    <cellStyle name="Обычный" xfId="0" builtinId="0"/>
    <cellStyle name="Обычный 10" xfId="275"/>
    <cellStyle name="Обычный 11" xfId="276"/>
    <cellStyle name="Обычный 11 2" xfId="277"/>
    <cellStyle name="Обычный 11 3" xfId="278"/>
    <cellStyle name="Обычный 12" xfId="279"/>
    <cellStyle name="Обычный 12 2" xfId="280"/>
    <cellStyle name="Обычный 12 2 2" xfId="281"/>
    <cellStyle name="Обычный 12 2 3" xfId="282"/>
    <cellStyle name="Обычный 12 3" xfId="283"/>
    <cellStyle name="Обычный 12 4" xfId="284"/>
    <cellStyle name="Обычный 12 5" xfId="285"/>
    <cellStyle name="Обычный 12 5 2" xfId="3696"/>
    <cellStyle name="Обычный 12 6" xfId="286"/>
    <cellStyle name="Обычный 12 6 2" xfId="287"/>
    <cellStyle name="Обычный 12 6 2 2" xfId="3697"/>
    <cellStyle name="Обычный 13" xfId="288"/>
    <cellStyle name="Обычный 13 10" xfId="289"/>
    <cellStyle name="Обычный 13 10 2" xfId="290"/>
    <cellStyle name="Обычный 13 11" xfId="291"/>
    <cellStyle name="Обычный 13 12" xfId="292"/>
    <cellStyle name="Обычный 13 12 2" xfId="293"/>
    <cellStyle name="Обычный 13 12 3" xfId="294"/>
    <cellStyle name="Обычный 13 12 4" xfId="295"/>
    <cellStyle name="Обычный 13 12 4 2" xfId="296"/>
    <cellStyle name="Обычный 13 12 4 2 2" xfId="297"/>
    <cellStyle name="Обычный 13 12 4 2 2 2" xfId="298"/>
    <cellStyle name="Обычный 13 12 5" xfId="299"/>
    <cellStyle name="Обычный 13 12 5 2" xfId="300"/>
    <cellStyle name="Обычный 13 12 5 2 2" xfId="301"/>
    <cellStyle name="Обычный 13 12 5 2 3" xfId="302"/>
    <cellStyle name="Обычный 13 12 5 2 4" xfId="303"/>
    <cellStyle name="Обычный 13 12 5 2 4 2" xfId="304"/>
    <cellStyle name="Обычный 13 12 5 2 4 3" xfId="305"/>
    <cellStyle name="Обычный 13 12 5 2 4 3 2" xfId="306"/>
    <cellStyle name="Обычный 13 12 5 2 4 3 3" xfId="307"/>
    <cellStyle name="Обычный 13 12 5 2 4 3 3 2" xfId="308"/>
    <cellStyle name="Обычный 13 12 5 2 4 3 3 2 2" xfId="309"/>
    <cellStyle name="Обычный 13 12 5 2 4 3 3 2 3" xfId="310"/>
    <cellStyle name="Обычный 13 12 5 2 4 3 3 2 4" xfId="311"/>
    <cellStyle name="Обычный 13 12 5 2 4 3 3 2 5" xfId="312"/>
    <cellStyle name="Обычный 13 12 5 2 4 3 3 2 5 2" xfId="313"/>
    <cellStyle name="Обычный 13 12 5 2 4 3 3 2 5 2 2" xfId="314"/>
    <cellStyle name="Обычный 13 12 5 2 4 3 3 2 5 2 2 2" xfId="315"/>
    <cellStyle name="Обычный 13 12 5 2 4 3 3 2 5 2 2 2 2" xfId="316"/>
    <cellStyle name="Обычный 13 12 5 2 4 3 3 2 5 2 3" xfId="317"/>
    <cellStyle name="Обычный 13 12 6" xfId="318"/>
    <cellStyle name="Обычный 13 12 6 2" xfId="319"/>
    <cellStyle name="Обычный 13 12 6 2 2" xfId="320"/>
    <cellStyle name="Обычный 13 12 6 2 2 2" xfId="321"/>
    <cellStyle name="Обычный 13 12 6 2 2 2 2" xfId="322"/>
    <cellStyle name="Обычный 13 12 6 2 2 2 3" xfId="323"/>
    <cellStyle name="Обычный 13 12 6 2 2 2 3 2" xfId="324"/>
    <cellStyle name="Обычный 13 13" xfId="325"/>
    <cellStyle name="Обычный 13 13 2" xfId="326"/>
    <cellStyle name="Обычный 13 13 2 2" xfId="327"/>
    <cellStyle name="Обычный 13 13 2 2 2" xfId="328"/>
    <cellStyle name="Обычный 13 14" xfId="329"/>
    <cellStyle name="Обычный 13 2" xfId="330"/>
    <cellStyle name="Обычный 13 2 2" xfId="331"/>
    <cellStyle name="Обычный 13 2 2 2" xfId="332"/>
    <cellStyle name="Обычный 13 2 2 2 2" xfId="333"/>
    <cellStyle name="Обычный 13 2 2 2 2 2" xfId="334"/>
    <cellStyle name="Обычный 13 2 2 2 2 2 2" xfId="335"/>
    <cellStyle name="Обычный 13 2 2 2 2 2 2 2" xfId="336"/>
    <cellStyle name="Обычный 13 2 2 2 2 2 2 2 2" xfId="337"/>
    <cellStyle name="Обычный 13 2 2 2 2 2 2 2 2 2" xfId="338"/>
    <cellStyle name="Обычный 13 2 2 2 2 2 2 2 3" xfId="339"/>
    <cellStyle name="Обычный 13 2 2 2 2 2 2 3" xfId="340"/>
    <cellStyle name="Обычный 13 2 2 2 2 2 2 3 2" xfId="341"/>
    <cellStyle name="Обычный 13 2 2 2 2 2 2 4" xfId="342"/>
    <cellStyle name="Обычный 13 2 2 2 2 2 2 5" xfId="343"/>
    <cellStyle name="Обычный 13 2 2 2 2 2 3" xfId="344"/>
    <cellStyle name="Обычный 13 2 2 2 2 2 3 2" xfId="345"/>
    <cellStyle name="Обычный 13 2 2 2 2 2 3 2 2" xfId="346"/>
    <cellStyle name="Обычный 13 2 2 2 2 2 3 3" xfId="347"/>
    <cellStyle name="Обычный 13 2 2 2 2 2 4" xfId="348"/>
    <cellStyle name="Обычный 13 2 2 2 2 2 4 2" xfId="349"/>
    <cellStyle name="Обычный 13 2 2 2 2 2 5" xfId="350"/>
    <cellStyle name="Обычный 13 2 2 2 2 3" xfId="351"/>
    <cellStyle name="Обычный 13 2 2 2 2 3 2" xfId="352"/>
    <cellStyle name="Обычный 13 2 2 2 2 3 2 2" xfId="353"/>
    <cellStyle name="Обычный 13 2 2 2 2 3 2 2 2" xfId="354"/>
    <cellStyle name="Обычный 13 2 2 2 2 3 2 3" xfId="355"/>
    <cellStyle name="Обычный 13 2 2 2 2 3 3" xfId="356"/>
    <cellStyle name="Обычный 13 2 2 2 2 3 3 2" xfId="357"/>
    <cellStyle name="Обычный 13 2 2 2 2 3 4" xfId="358"/>
    <cellStyle name="Обычный 13 2 2 2 2 4" xfId="359"/>
    <cellStyle name="Обычный 13 2 2 2 2 4 2" xfId="360"/>
    <cellStyle name="Обычный 13 2 2 2 2 4 2 2" xfId="361"/>
    <cellStyle name="Обычный 13 2 2 2 2 4 3" xfId="362"/>
    <cellStyle name="Обычный 13 2 2 2 2 5" xfId="363"/>
    <cellStyle name="Обычный 13 2 2 2 2 5 2" xfId="364"/>
    <cellStyle name="Обычный 13 2 2 2 2 6" xfId="365"/>
    <cellStyle name="Обычный 13 2 2 2 3" xfId="366"/>
    <cellStyle name="Обычный 13 2 2 2 3 2" xfId="367"/>
    <cellStyle name="Обычный 13 2 2 2 3 2 2" xfId="368"/>
    <cellStyle name="Обычный 13 2 2 2 3 2 2 2" xfId="369"/>
    <cellStyle name="Обычный 13 2 2 2 3 2 2 2 2" xfId="370"/>
    <cellStyle name="Обычный 13 2 2 2 3 2 2 3" xfId="371"/>
    <cellStyle name="Обычный 13 2 2 2 3 2 3" xfId="372"/>
    <cellStyle name="Обычный 13 2 2 2 3 2 3 2" xfId="373"/>
    <cellStyle name="Обычный 13 2 2 2 3 2 4" xfId="374"/>
    <cellStyle name="Обычный 13 2 2 2 3 3" xfId="375"/>
    <cellStyle name="Обычный 13 2 2 2 3 3 2" xfId="376"/>
    <cellStyle name="Обычный 13 2 2 2 3 3 2 2" xfId="377"/>
    <cellStyle name="Обычный 13 2 2 2 3 3 3" xfId="378"/>
    <cellStyle name="Обычный 13 2 2 2 3 4" xfId="379"/>
    <cellStyle name="Обычный 13 2 2 2 3 4 2" xfId="380"/>
    <cellStyle name="Обычный 13 2 2 2 3 5" xfId="381"/>
    <cellStyle name="Обычный 13 2 2 2 4" xfId="382"/>
    <cellStyle name="Обычный 13 2 2 2 4 2" xfId="383"/>
    <cellStyle name="Обычный 13 2 2 2 4 2 2" xfId="384"/>
    <cellStyle name="Обычный 13 2 2 2 4 2 2 2" xfId="385"/>
    <cellStyle name="Обычный 13 2 2 2 4 2 3" xfId="386"/>
    <cellStyle name="Обычный 13 2 2 2 4 3" xfId="387"/>
    <cellStyle name="Обычный 13 2 2 2 4 3 2" xfId="388"/>
    <cellStyle name="Обычный 13 2 2 2 4 4" xfId="389"/>
    <cellStyle name="Обычный 13 2 2 2 5" xfId="390"/>
    <cellStyle name="Обычный 13 2 2 2 5 2" xfId="391"/>
    <cellStyle name="Обычный 13 2 2 2 5 2 2" xfId="392"/>
    <cellStyle name="Обычный 13 2 2 2 5 3" xfId="393"/>
    <cellStyle name="Обычный 13 2 2 2 6" xfId="394"/>
    <cellStyle name="Обычный 13 2 2 2 6 2" xfId="395"/>
    <cellStyle name="Обычный 13 2 2 2 7" xfId="396"/>
    <cellStyle name="Обычный 13 2 2 3" xfId="397"/>
    <cellStyle name="Обычный 13 2 2 3 2" xfId="398"/>
    <cellStyle name="Обычный 13 2 2 3 2 2" xfId="399"/>
    <cellStyle name="Обычный 13 2 2 3 2 2 2" xfId="400"/>
    <cellStyle name="Обычный 13 2 2 3 2 2 2 2" xfId="401"/>
    <cellStyle name="Обычный 13 2 2 3 2 2 3" xfId="402"/>
    <cellStyle name="Обычный 13 2 2 3 2 3" xfId="403"/>
    <cellStyle name="Обычный 13 2 2 3 2 3 2" xfId="404"/>
    <cellStyle name="Обычный 13 2 2 3 2 4" xfId="405"/>
    <cellStyle name="Обычный 13 2 2 3 3" xfId="406"/>
    <cellStyle name="Обычный 13 2 2 3 3 2" xfId="407"/>
    <cellStyle name="Обычный 13 2 2 3 3 2 2" xfId="408"/>
    <cellStyle name="Обычный 13 2 2 3 3 3" xfId="409"/>
    <cellStyle name="Обычный 13 2 2 3 4" xfId="410"/>
    <cellStyle name="Обычный 13 2 2 3 4 2" xfId="411"/>
    <cellStyle name="Обычный 13 2 2 3 5" xfId="412"/>
    <cellStyle name="Обычный 13 2 2 4" xfId="413"/>
    <cellStyle name="Обычный 13 2 2 4 2" xfId="414"/>
    <cellStyle name="Обычный 13 2 2 4 2 2" xfId="415"/>
    <cellStyle name="Обычный 13 2 2 4 2 2 2" xfId="416"/>
    <cellStyle name="Обычный 13 2 2 4 2 3" xfId="417"/>
    <cellStyle name="Обычный 13 2 2 4 3" xfId="418"/>
    <cellStyle name="Обычный 13 2 2 4 3 2" xfId="419"/>
    <cellStyle name="Обычный 13 2 2 4 4" xfId="420"/>
    <cellStyle name="Обычный 13 2 2 5" xfId="421"/>
    <cellStyle name="Обычный 13 2 2 5 2" xfId="422"/>
    <cellStyle name="Обычный 13 2 2 5 2 2" xfId="423"/>
    <cellStyle name="Обычный 13 2 2 5 3" xfId="424"/>
    <cellStyle name="Обычный 13 2 2 6" xfId="425"/>
    <cellStyle name="Обычный 13 2 2 6 2" xfId="426"/>
    <cellStyle name="Обычный 13 2 2 7" xfId="427"/>
    <cellStyle name="Обычный 13 2 3" xfId="428"/>
    <cellStyle name="Обычный 13 2 3 2" xfId="429"/>
    <cellStyle name="Обычный 13 2 3 2 2" xfId="430"/>
    <cellStyle name="Обычный 13 2 3 2 2 2" xfId="431"/>
    <cellStyle name="Обычный 13 2 3 2 2 2 2" xfId="432"/>
    <cellStyle name="Обычный 13 2 3 2 2 3" xfId="433"/>
    <cellStyle name="Обычный 13 2 3 2 3" xfId="434"/>
    <cellStyle name="Обычный 13 2 3 2 3 2" xfId="435"/>
    <cellStyle name="Обычный 13 2 3 2 4" xfId="436"/>
    <cellStyle name="Обычный 13 2 3 3" xfId="437"/>
    <cellStyle name="Обычный 13 2 3 3 2" xfId="438"/>
    <cellStyle name="Обычный 13 2 3 3 2 2" xfId="439"/>
    <cellStyle name="Обычный 13 2 3 3 3" xfId="440"/>
    <cellStyle name="Обычный 13 2 3 4" xfId="441"/>
    <cellStyle name="Обычный 13 2 3 4 2" xfId="442"/>
    <cellStyle name="Обычный 13 2 3 5" xfId="443"/>
    <cellStyle name="Обычный 13 2 4" xfId="444"/>
    <cellStyle name="Обычный 13 2 4 2" xfId="445"/>
    <cellStyle name="Обычный 13 2 4 2 2" xfId="446"/>
    <cellStyle name="Обычный 13 2 4 2 2 2" xfId="447"/>
    <cellStyle name="Обычный 13 2 4 2 3" xfId="448"/>
    <cellStyle name="Обычный 13 2 4 3" xfId="449"/>
    <cellStyle name="Обычный 13 2 4 3 2" xfId="450"/>
    <cellStyle name="Обычный 13 2 4 4" xfId="451"/>
    <cellStyle name="Обычный 13 2 5" xfId="452"/>
    <cellStyle name="Обычный 13 2 5 2" xfId="453"/>
    <cellStyle name="Обычный 13 2 5 2 2" xfId="454"/>
    <cellStyle name="Обычный 13 2 5 3" xfId="455"/>
    <cellStyle name="Обычный 13 2 6" xfId="456"/>
    <cellStyle name="Обычный 13 2 6 2" xfId="457"/>
    <cellStyle name="Обычный 13 2 7" xfId="458"/>
    <cellStyle name="Обычный 13 3" xfId="459"/>
    <cellStyle name="Обычный 13 3 2" xfId="460"/>
    <cellStyle name="Обычный 13 3 2 2" xfId="461"/>
    <cellStyle name="Обычный 13 3 2 2 2" xfId="462"/>
    <cellStyle name="Обычный 13 3 2 2 2 2" xfId="463"/>
    <cellStyle name="Обычный 13 3 2 2 2 2 2" xfId="464"/>
    <cellStyle name="Обычный 13 3 2 2 2 2 2 2" xfId="465"/>
    <cellStyle name="Обычный 13 3 2 2 2 2 3" xfId="466"/>
    <cellStyle name="Обычный 13 3 2 2 2 3" xfId="467"/>
    <cellStyle name="Обычный 13 3 2 2 2 3 2" xfId="468"/>
    <cellStyle name="Обычный 13 3 2 2 2 4" xfId="469"/>
    <cellStyle name="Обычный 13 3 2 2 3" xfId="470"/>
    <cellStyle name="Обычный 13 3 2 2 3 2" xfId="471"/>
    <cellStyle name="Обычный 13 3 2 2 3 2 2" xfId="472"/>
    <cellStyle name="Обычный 13 3 2 2 3 3" xfId="473"/>
    <cellStyle name="Обычный 13 3 2 2 4" xfId="474"/>
    <cellStyle name="Обычный 13 3 2 2 4 2" xfId="475"/>
    <cellStyle name="Обычный 13 3 2 2 5" xfId="476"/>
    <cellStyle name="Обычный 13 3 2 3" xfId="477"/>
    <cellStyle name="Обычный 13 3 2 3 2" xfId="478"/>
    <cellStyle name="Обычный 13 3 2 3 2 2" xfId="479"/>
    <cellStyle name="Обычный 13 3 2 3 2 2 2" xfId="480"/>
    <cellStyle name="Обычный 13 3 2 3 2 3" xfId="481"/>
    <cellStyle name="Обычный 13 3 2 3 3" xfId="482"/>
    <cellStyle name="Обычный 13 3 2 3 3 2" xfId="483"/>
    <cellStyle name="Обычный 13 3 2 3 4" xfId="484"/>
    <cellStyle name="Обычный 13 3 2 4" xfId="485"/>
    <cellStyle name="Обычный 13 3 2 4 2" xfId="486"/>
    <cellStyle name="Обычный 13 3 2 4 2 2" xfId="487"/>
    <cellStyle name="Обычный 13 3 2 4 3" xfId="488"/>
    <cellStyle name="Обычный 13 3 2 5" xfId="489"/>
    <cellStyle name="Обычный 13 3 2 5 2" xfId="490"/>
    <cellStyle name="Обычный 13 3 2 6" xfId="491"/>
    <cellStyle name="Обычный 13 3 3" xfId="492"/>
    <cellStyle name="Обычный 13 3 3 2" xfId="493"/>
    <cellStyle name="Обычный 13 3 3 2 2" xfId="494"/>
    <cellStyle name="Обычный 13 3 3 2 2 2" xfId="495"/>
    <cellStyle name="Обычный 13 3 3 2 2 2 2" xfId="496"/>
    <cellStyle name="Обычный 13 3 3 2 2 3" xfId="497"/>
    <cellStyle name="Обычный 13 3 3 2 3" xfId="498"/>
    <cellStyle name="Обычный 13 3 3 2 3 2" xfId="499"/>
    <cellStyle name="Обычный 13 3 3 2 4" xfId="500"/>
    <cellStyle name="Обычный 13 3 3 3" xfId="501"/>
    <cellStyle name="Обычный 13 3 3 3 2" xfId="502"/>
    <cellStyle name="Обычный 13 3 3 3 2 2" xfId="503"/>
    <cellStyle name="Обычный 13 3 3 3 3" xfId="504"/>
    <cellStyle name="Обычный 13 3 3 4" xfId="505"/>
    <cellStyle name="Обычный 13 3 3 4 2" xfId="506"/>
    <cellStyle name="Обычный 13 3 3 5" xfId="507"/>
    <cellStyle name="Обычный 13 3 4" xfId="508"/>
    <cellStyle name="Обычный 13 3 4 2" xfId="509"/>
    <cellStyle name="Обычный 13 3 4 2 2" xfId="510"/>
    <cellStyle name="Обычный 13 3 4 2 2 2" xfId="511"/>
    <cellStyle name="Обычный 13 3 4 2 3" xfId="512"/>
    <cellStyle name="Обычный 13 3 4 3" xfId="513"/>
    <cellStyle name="Обычный 13 3 4 3 2" xfId="514"/>
    <cellStyle name="Обычный 13 3 4 4" xfId="515"/>
    <cellStyle name="Обычный 13 3 5" xfId="516"/>
    <cellStyle name="Обычный 13 3 5 2" xfId="517"/>
    <cellStyle name="Обычный 13 3 5 2 2" xfId="518"/>
    <cellStyle name="Обычный 13 3 5 3" xfId="519"/>
    <cellStyle name="Обычный 13 3 6" xfId="520"/>
    <cellStyle name="Обычный 13 3 6 2" xfId="521"/>
    <cellStyle name="Обычный 13 3 7" xfId="522"/>
    <cellStyle name="Обычный 13 4" xfId="523"/>
    <cellStyle name="Обычный 13 4 2" xfId="524"/>
    <cellStyle name="Обычный 13 4 2 2" xfId="525"/>
    <cellStyle name="Обычный 13 4 2 2 2" xfId="526"/>
    <cellStyle name="Обычный 13 4 2 2 2 2" xfId="527"/>
    <cellStyle name="Обычный 13 4 2 2 3" xfId="528"/>
    <cellStyle name="Обычный 13 4 2 3" xfId="529"/>
    <cellStyle name="Обычный 13 4 2 3 2" xfId="530"/>
    <cellStyle name="Обычный 13 4 2 4" xfId="531"/>
    <cellStyle name="Обычный 13 4 3" xfId="532"/>
    <cellStyle name="Обычный 13 4 3 2" xfId="533"/>
    <cellStyle name="Обычный 13 4 3 2 2" xfId="534"/>
    <cellStyle name="Обычный 13 4 3 3" xfId="535"/>
    <cellStyle name="Обычный 13 4 4" xfId="536"/>
    <cellStyle name="Обычный 13 4 4 2" xfId="537"/>
    <cellStyle name="Обычный 13 4 5" xfId="538"/>
    <cellStyle name="Обычный 13 5" xfId="539"/>
    <cellStyle name="Обычный 13 5 2" xfId="540"/>
    <cellStyle name="Обычный 13 5 2 2" xfId="541"/>
    <cellStyle name="Обычный 13 5 2 2 2" xfId="542"/>
    <cellStyle name="Обычный 13 5 2 3" xfId="543"/>
    <cellStyle name="Обычный 13 5 3" xfId="544"/>
    <cellStyle name="Обычный 13 5 3 2" xfId="545"/>
    <cellStyle name="Обычный 13 5 4" xfId="546"/>
    <cellStyle name="Обычный 13 6" xfId="547"/>
    <cellStyle name="Обычный 13 6 2" xfId="548"/>
    <cellStyle name="Обычный 13 6 2 2" xfId="549"/>
    <cellStyle name="Обычный 13 6 2 2 2" xfId="550"/>
    <cellStyle name="Обычный 13 6 2 3" xfId="551"/>
    <cellStyle name="Обычный 13 6 3" xfId="552"/>
    <cellStyle name="Обычный 13 6 3 2" xfId="553"/>
    <cellStyle name="Обычный 13 6 4" xfId="554"/>
    <cellStyle name="Обычный 13 7" xfId="555"/>
    <cellStyle name="Обычный 13 7 2" xfId="556"/>
    <cellStyle name="Обычный 13 7 2 2" xfId="557"/>
    <cellStyle name="Обычный 13 7 3" xfId="558"/>
    <cellStyle name="Обычный 13 8" xfId="559"/>
    <cellStyle name="Обычный 13 8 2" xfId="560"/>
    <cellStyle name="Обычный 13 9" xfId="561"/>
    <cellStyle name="Обычный 14" xfId="562"/>
    <cellStyle name="Обычный 14 2" xfId="563"/>
    <cellStyle name="Обычный 15" xfId="564"/>
    <cellStyle name="Обычный 16" xfId="565"/>
    <cellStyle name="Обычный 17" xfId="566"/>
    <cellStyle name="Обычный 17 2" xfId="567"/>
    <cellStyle name="Обычный 17 2 2" xfId="568"/>
    <cellStyle name="Обычный 17 2 2 2" xfId="569"/>
    <cellStyle name="Обычный 17 2 2 2 2" xfId="570"/>
    <cellStyle name="Обычный 17 2 2 2 2 2" xfId="571"/>
    <cellStyle name="Обычный 17 2 2 2 3" xfId="572"/>
    <cellStyle name="Обычный 17 2 2 3" xfId="573"/>
    <cellStyle name="Обычный 17 2 2 3 2" xfId="574"/>
    <cellStyle name="Обычный 17 2 2 4" xfId="575"/>
    <cellStyle name="Обычный 17 2 3" xfId="576"/>
    <cellStyle name="Обычный 17 2 3 2" xfId="577"/>
    <cellStyle name="Обычный 17 2 3 2 2" xfId="578"/>
    <cellStyle name="Обычный 17 2 3 3" xfId="579"/>
    <cellStyle name="Обычный 17 2 4" xfId="580"/>
    <cellStyle name="Обычный 17 2 4 2" xfId="581"/>
    <cellStyle name="Обычный 17 2 5" xfId="582"/>
    <cellStyle name="Обычный 17 3" xfId="583"/>
    <cellStyle name="Обычный 17 3 2" xfId="584"/>
    <cellStyle name="Обычный 17 3 2 2" xfId="585"/>
    <cellStyle name="Обычный 17 3 2 2 2" xfId="586"/>
    <cellStyle name="Обычный 17 3 2 3" xfId="587"/>
    <cellStyle name="Обычный 17 3 3" xfId="588"/>
    <cellStyle name="Обычный 17 3 3 2" xfId="589"/>
    <cellStyle name="Обычный 17 3 4" xfId="590"/>
    <cellStyle name="Обычный 17 4" xfId="591"/>
    <cellStyle name="Обычный 17 4 2" xfId="592"/>
    <cellStyle name="Обычный 17 4 2 2" xfId="593"/>
    <cellStyle name="Обычный 17 4 3" xfId="594"/>
    <cellStyle name="Обычный 17 5" xfId="595"/>
    <cellStyle name="Обычный 17 5 2" xfId="596"/>
    <cellStyle name="Обычный 17 6" xfId="597"/>
    <cellStyle name="Обычный 18" xfId="598"/>
    <cellStyle name="Обычный 18 2" xfId="599"/>
    <cellStyle name="Обычный 18 2 2" xfId="600"/>
    <cellStyle name="Обычный 18 2 2 2" xfId="601"/>
    <cellStyle name="Обычный 18 2 2 2 2" xfId="602"/>
    <cellStyle name="Обычный 18 2 2 2 2 2" xfId="603"/>
    <cellStyle name="Обычный 18 2 2 2 2 2 2" xfId="604"/>
    <cellStyle name="Обычный 18 2 2 2 2 2 2 2" xfId="605"/>
    <cellStyle name="Обычный 18 2 2 2 2 2 3" xfId="606"/>
    <cellStyle name="Обычный 18 2 2 2 2 3" xfId="607"/>
    <cellStyle name="Обычный 18 2 2 2 2 3 2" xfId="608"/>
    <cellStyle name="Обычный 18 2 2 2 2 4" xfId="609"/>
    <cellStyle name="Обычный 18 2 2 2 3" xfId="610"/>
    <cellStyle name="Обычный 18 2 2 2 3 2" xfId="611"/>
    <cellStyle name="Обычный 18 2 2 2 3 2 2" xfId="612"/>
    <cellStyle name="Обычный 18 2 2 2 3 3" xfId="613"/>
    <cellStyle name="Обычный 18 2 2 2 4" xfId="614"/>
    <cellStyle name="Обычный 18 2 2 2 4 2" xfId="615"/>
    <cellStyle name="Обычный 18 2 2 2 5" xfId="616"/>
    <cellStyle name="Обычный 18 2 2 3" xfId="617"/>
    <cellStyle name="Обычный 18 2 2 3 2" xfId="618"/>
    <cellStyle name="Обычный 18 2 2 3 2 2" xfId="619"/>
    <cellStyle name="Обычный 18 2 2 3 2 2 2" xfId="620"/>
    <cellStyle name="Обычный 18 2 2 3 2 3" xfId="621"/>
    <cellStyle name="Обычный 18 2 2 3 3" xfId="622"/>
    <cellStyle name="Обычный 18 2 2 3 3 2" xfId="623"/>
    <cellStyle name="Обычный 18 2 2 3 4" xfId="624"/>
    <cellStyle name="Обычный 18 2 2 4" xfId="625"/>
    <cellStyle name="Обычный 18 2 2 4 2" xfId="626"/>
    <cellStyle name="Обычный 18 2 2 4 2 2" xfId="627"/>
    <cellStyle name="Обычный 18 2 2 4 3" xfId="628"/>
    <cellStyle name="Обычный 18 2 2 5" xfId="629"/>
    <cellStyle name="Обычный 18 2 2 5 2" xfId="630"/>
    <cellStyle name="Обычный 18 2 2 6" xfId="631"/>
    <cellStyle name="Обычный 18 2 3" xfId="632"/>
    <cellStyle name="Обычный 18 2 3 2" xfId="633"/>
    <cellStyle name="Обычный 18 2 3 2 2" xfId="634"/>
    <cellStyle name="Обычный 18 2 3 2 2 2" xfId="635"/>
    <cellStyle name="Обычный 18 2 3 2 2 2 2" xfId="636"/>
    <cellStyle name="Обычный 18 2 3 2 2 2 2 2" xfId="637"/>
    <cellStyle name="Обычный 18 2 3 2 2 2 2 2 2" xfId="638"/>
    <cellStyle name="Обычный 18 2 3 2 2 2 2 3" xfId="639"/>
    <cellStyle name="Обычный 18 2 3 2 2 2 3" xfId="640"/>
    <cellStyle name="Обычный 18 2 3 2 2 2 3 2" xfId="641"/>
    <cellStyle name="Обычный 18 2 3 2 2 2 4" xfId="642"/>
    <cellStyle name="Обычный 18 2 3 2 2 3" xfId="643"/>
    <cellStyle name="Обычный 18 2 3 2 2 3 2" xfId="644"/>
    <cellStyle name="Обычный 18 2 3 2 2 3 2 2" xfId="645"/>
    <cellStyle name="Обычный 18 2 3 2 2 3 3" xfId="646"/>
    <cellStyle name="Обычный 18 2 3 2 2 4" xfId="647"/>
    <cellStyle name="Обычный 18 2 3 2 2 4 2" xfId="648"/>
    <cellStyle name="Обычный 18 2 3 2 2 5" xfId="649"/>
    <cellStyle name="Обычный 18 2 3 2 3" xfId="650"/>
    <cellStyle name="Обычный 18 2 3 2 3 2" xfId="651"/>
    <cellStyle name="Обычный 18 2 3 2 3 2 2" xfId="652"/>
    <cellStyle name="Обычный 18 2 3 2 3 2 2 2" xfId="653"/>
    <cellStyle name="Обычный 18 2 3 2 3 2 3" xfId="654"/>
    <cellStyle name="Обычный 18 2 3 2 3 3" xfId="655"/>
    <cellStyle name="Обычный 18 2 3 2 3 3 2" xfId="656"/>
    <cellStyle name="Обычный 18 2 3 2 3 4" xfId="657"/>
    <cellStyle name="Обычный 18 2 3 2 4" xfId="658"/>
    <cellStyle name="Обычный 18 2 3 2 4 2" xfId="659"/>
    <cellStyle name="Обычный 18 2 3 2 4 2 2" xfId="660"/>
    <cellStyle name="Обычный 18 2 3 2 4 3" xfId="661"/>
    <cellStyle name="Обычный 18 2 3 2 5" xfId="662"/>
    <cellStyle name="Обычный 18 2 3 2 5 2" xfId="663"/>
    <cellStyle name="Обычный 18 2 3 2 6" xfId="664"/>
    <cellStyle name="Обычный 18 2 3 3" xfId="665"/>
    <cellStyle name="Обычный 18 2 3 3 2" xfId="666"/>
    <cellStyle name="Обычный 18 2 3 3 2 2" xfId="667"/>
    <cellStyle name="Обычный 18 2 3 3 2 2 2" xfId="668"/>
    <cellStyle name="Обычный 18 2 3 3 2 2 2 2" xfId="669"/>
    <cellStyle name="Обычный 18 2 3 3 2 2 2 2 2" xfId="670"/>
    <cellStyle name="Обычный 18 2 3 3 2 2 2 2 2 2" xfId="671"/>
    <cellStyle name="Обычный 18 2 3 3 2 2 2 2 3" xfId="672"/>
    <cellStyle name="Обычный 18 2 3 3 2 2 2 3" xfId="673"/>
    <cellStyle name="Обычный 18 2 3 3 2 2 2 3 2" xfId="674"/>
    <cellStyle name="Обычный 18 2 3 3 2 2 2 4" xfId="675"/>
    <cellStyle name="Обычный 18 2 3 3 2 2 3" xfId="676"/>
    <cellStyle name="Обычный 18 2 3 3 2 2 3 2" xfId="677"/>
    <cellStyle name="Обычный 18 2 3 3 2 2 3 2 2" xfId="678"/>
    <cellStyle name="Обычный 18 2 3 3 2 2 3 3" xfId="679"/>
    <cellStyle name="Обычный 18 2 3 3 2 2 4" xfId="680"/>
    <cellStyle name="Обычный 18 2 3 3 2 2 4 2" xfId="681"/>
    <cellStyle name="Обычный 18 2 3 3 2 2 5" xfId="682"/>
    <cellStyle name="Обычный 18 2 3 3 2 3" xfId="683"/>
    <cellStyle name="Обычный 18 2 3 3 2 3 2" xfId="684"/>
    <cellStyle name="Обычный 18 2 3 3 2 3 2 2" xfId="685"/>
    <cellStyle name="Обычный 18 2 3 3 2 3 2 2 2" xfId="686"/>
    <cellStyle name="Обычный 18 2 3 3 2 3 2 3" xfId="687"/>
    <cellStyle name="Обычный 18 2 3 3 2 3 3" xfId="688"/>
    <cellStyle name="Обычный 18 2 3 3 2 3 3 2" xfId="689"/>
    <cellStyle name="Обычный 18 2 3 3 2 3 4" xfId="690"/>
    <cellStyle name="Обычный 18 2 3 3 2 4" xfId="691"/>
    <cellStyle name="Обычный 18 2 3 3 2 4 2" xfId="692"/>
    <cellStyle name="Обычный 18 2 3 3 2 4 2 2" xfId="693"/>
    <cellStyle name="Обычный 18 2 3 3 2 4 3" xfId="694"/>
    <cellStyle name="Обычный 18 2 3 3 2 5" xfId="695"/>
    <cellStyle name="Обычный 18 2 3 3 2 5 2" xfId="696"/>
    <cellStyle name="Обычный 18 2 3 3 2 6" xfId="697"/>
    <cellStyle name="Обычный 18 2 3 3 3" xfId="698"/>
    <cellStyle name="Обычный 18 2 3 3 3 2" xfId="699"/>
    <cellStyle name="Обычный 18 2 3 3 3 2 2" xfId="700"/>
    <cellStyle name="Обычный 18 2 3 3 3 2 2 2" xfId="701"/>
    <cellStyle name="Обычный 18 2 3 3 3 2 2 2 2" xfId="702"/>
    <cellStyle name="Обычный 18 2 3 3 3 2 2 2 2 2" xfId="703"/>
    <cellStyle name="Обычный 18 2 3 3 3 2 2 2 2 2 2" xfId="704"/>
    <cellStyle name="Обычный 18 2 3 3 3 2 2 2 2 2 2 2" xfId="705"/>
    <cellStyle name="Обычный 18 2 3 3 3 2 2 2 2 2 3" xfId="706"/>
    <cellStyle name="Обычный 18 2 3 3 3 2 2 2 2 3" xfId="707"/>
    <cellStyle name="Обычный 18 2 3 3 3 2 2 2 2 3 2" xfId="708"/>
    <cellStyle name="Обычный 18 2 3 3 3 2 2 2 2 4" xfId="709"/>
    <cellStyle name="Обычный 18 2 3 3 3 2 2 2 3" xfId="710"/>
    <cellStyle name="Обычный 18 2 3 3 3 2 2 2 3 2" xfId="711"/>
    <cellStyle name="Обычный 18 2 3 3 3 2 2 2 3 2 2" xfId="712"/>
    <cellStyle name="Обычный 18 2 3 3 3 2 2 2 3 3" xfId="713"/>
    <cellStyle name="Обычный 18 2 3 3 3 2 2 2 4" xfId="714"/>
    <cellStyle name="Обычный 18 2 3 3 3 2 2 2 4 2" xfId="715"/>
    <cellStyle name="Обычный 18 2 3 3 3 2 2 2 5" xfId="716"/>
    <cellStyle name="Обычный 18 2 3 3 3 2 2 3" xfId="717"/>
    <cellStyle name="Обычный 18 2 3 3 3 2 2 3 2" xfId="718"/>
    <cellStyle name="Обычный 18 2 3 3 3 2 2 3 2 2" xfId="719"/>
    <cellStyle name="Обычный 18 2 3 3 3 2 2 3 2 2 2" xfId="720"/>
    <cellStyle name="Обычный 18 2 3 3 3 2 2 3 2 3" xfId="721"/>
    <cellStyle name="Обычный 18 2 3 3 3 2 2 3 3" xfId="722"/>
    <cellStyle name="Обычный 18 2 3 3 3 2 2 3 3 2" xfId="723"/>
    <cellStyle name="Обычный 18 2 3 3 3 2 2 3 4" xfId="724"/>
    <cellStyle name="Обычный 18 2 3 3 3 2 2 4" xfId="725"/>
    <cellStyle name="Обычный 18 2 3 3 3 2 2 4 2" xfId="726"/>
    <cellStyle name="Обычный 18 2 3 3 3 2 2 4 2 2" xfId="727"/>
    <cellStyle name="Обычный 18 2 3 3 3 2 2 4 3" xfId="728"/>
    <cellStyle name="Обычный 18 2 3 3 3 2 2 5" xfId="729"/>
    <cellStyle name="Обычный 18 2 3 3 3 2 2 5 2" xfId="730"/>
    <cellStyle name="Обычный 18 2 3 3 3 2 2 6" xfId="731"/>
    <cellStyle name="Обычный 18 2 3 3 3 2 3" xfId="732"/>
    <cellStyle name="Обычный 18 2 3 3 3 2 3 2" xfId="733"/>
    <cellStyle name="Обычный 18 2 3 3 3 2 3 2 2" xfId="734"/>
    <cellStyle name="Обычный 18 2 3 3 3 2 3 2 2 2" xfId="735"/>
    <cellStyle name="Обычный 18 2 3 3 3 2 3 2 2 2 2" xfId="736"/>
    <cellStyle name="Обычный 18 2 3 3 3 2 3 2 2 3" xfId="737"/>
    <cellStyle name="Обычный 18 2 3 3 3 2 3 2 3" xfId="738"/>
    <cellStyle name="Обычный 18 2 3 3 3 2 3 2 3 2" xfId="739"/>
    <cellStyle name="Обычный 18 2 3 3 3 2 3 2 4" xfId="740"/>
    <cellStyle name="Обычный 18 2 3 3 3 2 3 3" xfId="741"/>
    <cellStyle name="Обычный 18 2 3 3 3 2 3 3 2" xfId="742"/>
    <cellStyle name="Обычный 18 2 3 3 3 2 3 3 2 2" xfId="743"/>
    <cellStyle name="Обычный 18 2 3 3 3 2 3 3 3" xfId="744"/>
    <cellStyle name="Обычный 18 2 3 3 3 2 3 4" xfId="745"/>
    <cellStyle name="Обычный 18 2 3 3 3 2 3 4 2" xfId="746"/>
    <cellStyle name="Обычный 18 2 3 3 3 2 3 5" xfId="747"/>
    <cellStyle name="Обычный 18 2 3 3 3 2 4" xfId="748"/>
    <cellStyle name="Обычный 18 2 3 3 3 2 4 2" xfId="749"/>
    <cellStyle name="Обычный 18 2 3 3 3 2 4 2 2" xfId="750"/>
    <cellStyle name="Обычный 18 2 3 3 3 2 4 2 2 2" xfId="751"/>
    <cellStyle name="Обычный 18 2 3 3 3 2 4 2 3" xfId="752"/>
    <cellStyle name="Обычный 18 2 3 3 3 2 4 3" xfId="753"/>
    <cellStyle name="Обычный 18 2 3 3 3 2 4 3 2" xfId="754"/>
    <cellStyle name="Обычный 18 2 3 3 3 2 4 4" xfId="755"/>
    <cellStyle name="Обычный 18 2 3 3 3 2 5" xfId="756"/>
    <cellStyle name="Обычный 18 2 3 3 3 2 5 2" xfId="757"/>
    <cellStyle name="Обычный 18 2 3 3 3 2 5 2 2" xfId="758"/>
    <cellStyle name="Обычный 18 2 3 3 3 2 5 3" xfId="759"/>
    <cellStyle name="Обычный 18 2 3 3 3 2 6" xfId="760"/>
    <cellStyle name="Обычный 18 2 3 3 3 2 6 2" xfId="761"/>
    <cellStyle name="Обычный 18 2 3 3 3 2 7" xfId="762"/>
    <cellStyle name="Обычный 18 2 3 3 3 3" xfId="763"/>
    <cellStyle name="Обычный 18 2 3 3 3 3 2" xfId="764"/>
    <cellStyle name="Обычный 18 2 3 3 3 3 2 2" xfId="765"/>
    <cellStyle name="Обычный 18 2 3 3 3 3 2 2 2" xfId="766"/>
    <cellStyle name="Обычный 18 2 3 3 3 3 2 2 2 2" xfId="767"/>
    <cellStyle name="Обычный 18 2 3 3 3 3 2 2 2 2 2" xfId="768"/>
    <cellStyle name="Обычный 18 2 3 3 3 3 2 2 2 2 2 2" xfId="769"/>
    <cellStyle name="Обычный 18 2 3 3 3 3 2 2 2 2 3" xfId="770"/>
    <cellStyle name="Обычный 18 2 3 3 3 3 2 2 2 3" xfId="771"/>
    <cellStyle name="Обычный 18 2 3 3 3 3 2 2 2 3 2" xfId="772"/>
    <cellStyle name="Обычный 18 2 3 3 3 3 2 2 2 4" xfId="773"/>
    <cellStyle name="Обычный 18 2 3 3 3 3 2 2 3" xfId="774"/>
    <cellStyle name="Обычный 18 2 3 3 3 3 2 2 3 2" xfId="775"/>
    <cellStyle name="Обычный 18 2 3 3 3 3 2 2 3 2 2" xfId="776"/>
    <cellStyle name="Обычный 18 2 3 3 3 3 2 2 3 3" xfId="777"/>
    <cellStyle name="Обычный 18 2 3 3 3 3 2 2 4" xfId="778"/>
    <cellStyle name="Обычный 18 2 3 3 3 3 2 2 4 2" xfId="779"/>
    <cellStyle name="Обычный 18 2 3 3 3 3 2 2 5" xfId="780"/>
    <cellStyle name="Обычный 18 2 3 3 3 3 2 3" xfId="781"/>
    <cellStyle name="Обычный 18 2 3 3 3 3 2 3 2" xfId="782"/>
    <cellStyle name="Обычный 18 2 3 3 3 3 2 3 2 2" xfId="783"/>
    <cellStyle name="Обычный 18 2 3 3 3 3 2 3 2 2 2" xfId="784"/>
    <cellStyle name="Обычный 18 2 3 3 3 3 2 3 2 3" xfId="785"/>
    <cellStyle name="Обычный 18 2 3 3 3 3 2 3 3" xfId="786"/>
    <cellStyle name="Обычный 18 2 3 3 3 3 2 3 3 2" xfId="787"/>
    <cellStyle name="Обычный 18 2 3 3 3 3 2 3 4" xfId="788"/>
    <cellStyle name="Обычный 18 2 3 3 3 3 2 4" xfId="789"/>
    <cellStyle name="Обычный 18 2 3 3 3 3 2 4 2" xfId="790"/>
    <cellStyle name="Обычный 18 2 3 3 3 3 2 4 2 2" xfId="791"/>
    <cellStyle name="Обычный 18 2 3 3 3 3 2 4 3" xfId="792"/>
    <cellStyle name="Обычный 18 2 3 3 3 3 2 5" xfId="793"/>
    <cellStyle name="Обычный 18 2 3 3 3 3 2 5 2" xfId="794"/>
    <cellStyle name="Обычный 18 2 3 3 3 3 2 6" xfId="795"/>
    <cellStyle name="Обычный 18 2 3 3 3 3 3" xfId="796"/>
    <cellStyle name="Обычный 18 2 3 3 3 3 3 2" xfId="797"/>
    <cellStyle name="Обычный 18 2 3 3 3 3 3 2 2" xfId="798"/>
    <cellStyle name="Обычный 18 2 3 3 3 3 3 2 2 2" xfId="799"/>
    <cellStyle name="Обычный 18 2 3 3 3 3 3 2 2 2 2" xfId="800"/>
    <cellStyle name="Обычный 18 2 3 3 3 3 3 2 2 2 2 2" xfId="801"/>
    <cellStyle name="Обычный 18 2 3 3 3 3 3 2 2 2 2 2 2" xfId="802"/>
    <cellStyle name="Обычный 18 2 3 3 3 3 3 2 2 2 2 2 2 2" xfId="803"/>
    <cellStyle name="Обычный 18 2 3 3 3 3 3 2 2 2 2 2 3" xfId="804"/>
    <cellStyle name="Обычный 18 2 3 3 3 3 3 2 2 2 2 3" xfId="805"/>
    <cellStyle name="Обычный 18 2 3 3 3 3 3 2 2 2 2 3 2" xfId="806"/>
    <cellStyle name="Обычный 18 2 3 3 3 3 3 2 2 2 2 4" xfId="807"/>
    <cellStyle name="Обычный 18 2 3 3 3 3 3 2 2 2 3" xfId="808"/>
    <cellStyle name="Обычный 18 2 3 3 3 3 3 2 2 2 3 2" xfId="809"/>
    <cellStyle name="Обычный 18 2 3 3 3 3 3 2 2 2 3 2 2" xfId="810"/>
    <cellStyle name="Обычный 18 2 3 3 3 3 3 2 2 2 3 3" xfId="811"/>
    <cellStyle name="Обычный 18 2 3 3 3 3 3 2 2 2 4" xfId="812"/>
    <cellStyle name="Обычный 18 2 3 3 3 3 3 2 2 2 4 2" xfId="813"/>
    <cellStyle name="Обычный 18 2 3 3 3 3 3 2 2 2 5" xfId="814"/>
    <cellStyle name="Обычный 18 2 3 3 3 3 3 2 2 3" xfId="815"/>
    <cellStyle name="Обычный 18 2 3 3 3 3 3 2 2 3 2" xfId="816"/>
    <cellStyle name="Обычный 18 2 3 3 3 3 3 2 2 3 2 2" xfId="817"/>
    <cellStyle name="Обычный 18 2 3 3 3 3 3 2 2 3 2 2 2" xfId="818"/>
    <cellStyle name="Обычный 18 2 3 3 3 3 3 2 2 3 2 3" xfId="819"/>
    <cellStyle name="Обычный 18 2 3 3 3 3 3 2 2 3 3" xfId="820"/>
    <cellStyle name="Обычный 18 2 3 3 3 3 3 2 2 3 3 2" xfId="821"/>
    <cellStyle name="Обычный 18 2 3 3 3 3 3 2 2 3 4" xfId="822"/>
    <cellStyle name="Обычный 18 2 3 3 3 3 3 2 2 4" xfId="823"/>
    <cellStyle name="Обычный 18 2 3 3 3 3 3 2 2 4 2" xfId="824"/>
    <cellStyle name="Обычный 18 2 3 3 3 3 3 2 2 4 2 2" xfId="825"/>
    <cellStyle name="Обычный 18 2 3 3 3 3 3 2 2 4 3" xfId="826"/>
    <cellStyle name="Обычный 18 2 3 3 3 3 3 2 2 5" xfId="827"/>
    <cellStyle name="Обычный 18 2 3 3 3 3 3 2 2 5 2" xfId="828"/>
    <cellStyle name="Обычный 18 2 3 3 3 3 3 2 2 6" xfId="829"/>
    <cellStyle name="Обычный 18 2 3 3 3 3 3 2 3" xfId="830"/>
    <cellStyle name="Обычный 18 2 3 3 3 3 3 2 3 2" xfId="831"/>
    <cellStyle name="Обычный 18 2 3 3 3 3 3 2 3 2 2" xfId="832"/>
    <cellStyle name="Обычный 18 2 3 3 3 3 3 2 3 2 2 2" xfId="833"/>
    <cellStyle name="Обычный 18 2 3 3 3 3 3 2 3 2 2 2 2" xfId="834"/>
    <cellStyle name="Обычный 18 2 3 3 3 3 3 2 3 2 2 2 2 2" xfId="835"/>
    <cellStyle name="Обычный 18 2 3 3 3 3 3 2 3 2 2 2 3" xfId="836"/>
    <cellStyle name="Обычный 18 2 3 3 3 3 3 2 3 2 2 3" xfId="837"/>
    <cellStyle name="Обычный 18 2 3 3 3 3 3 2 3 2 2 3 2" xfId="838"/>
    <cellStyle name="Обычный 18 2 3 3 3 3 3 2 3 2 2 4" xfId="839"/>
    <cellStyle name="Обычный 18 2 3 3 3 3 3 2 3 2 3" xfId="840"/>
    <cellStyle name="Обычный 18 2 3 3 3 3 3 2 3 2 3 2" xfId="841"/>
    <cellStyle name="Обычный 18 2 3 3 3 3 3 2 3 2 3 2 2" xfId="842"/>
    <cellStyle name="Обычный 18 2 3 3 3 3 3 2 3 2 3 3" xfId="843"/>
    <cellStyle name="Обычный 18 2 3 3 3 3 3 2 3 2 4" xfId="844"/>
    <cellStyle name="Обычный 18 2 3 3 3 3 3 2 3 2 4 2" xfId="845"/>
    <cellStyle name="Обычный 18 2 3 3 3 3 3 2 3 2 5" xfId="846"/>
    <cellStyle name="Обычный 18 2 3 3 3 3 3 2 3 3" xfId="847"/>
    <cellStyle name="Обычный 18 2 3 3 3 3 3 2 3 3 2" xfId="848"/>
    <cellStyle name="Обычный 18 2 3 3 3 3 3 2 3 3 2 2" xfId="849"/>
    <cellStyle name="Обычный 18 2 3 3 3 3 3 2 3 3 2 2 2" xfId="850"/>
    <cellStyle name="Обычный 18 2 3 3 3 3 3 2 3 3 2 3" xfId="851"/>
    <cellStyle name="Обычный 18 2 3 3 3 3 3 2 3 3 3" xfId="852"/>
    <cellStyle name="Обычный 18 2 3 3 3 3 3 2 3 3 3 2" xfId="853"/>
    <cellStyle name="Обычный 18 2 3 3 3 3 3 2 3 3 4" xfId="854"/>
    <cellStyle name="Обычный 18 2 3 3 3 3 3 2 3 4" xfId="855"/>
    <cellStyle name="Обычный 18 2 3 3 3 3 3 2 3 4 2" xfId="856"/>
    <cellStyle name="Обычный 18 2 3 3 3 3 3 2 3 4 2 2" xfId="857"/>
    <cellStyle name="Обычный 18 2 3 3 3 3 3 2 3 4 3" xfId="858"/>
    <cellStyle name="Обычный 18 2 3 3 3 3 3 2 3 5" xfId="859"/>
    <cellStyle name="Обычный 18 2 3 3 3 3 3 2 3 5 2" xfId="860"/>
    <cellStyle name="Обычный 18 2 3 3 3 3 3 2 3 6" xfId="861"/>
    <cellStyle name="Обычный 18 2 3 3 3 3 3 2 4" xfId="862"/>
    <cellStyle name="Обычный 18 2 3 3 3 3 3 2 4 2" xfId="863"/>
    <cellStyle name="Обычный 18 2 3 3 3 3 3 2 4 2 2" xfId="864"/>
    <cellStyle name="Обычный 18 2 3 3 3 3 3 2 4 2 2 2" xfId="865"/>
    <cellStyle name="Обычный 18 2 3 3 3 3 3 2 4 2 2 2 2" xfId="866"/>
    <cellStyle name="Обычный 18 2 3 3 3 3 3 2 4 2 2 2 2 2" xfId="867"/>
    <cellStyle name="Обычный 18 2 3 3 3 3 3 2 4 2 2 2 3" xfId="868"/>
    <cellStyle name="Обычный 18 2 3 3 3 3 3 2 4 2 2 3" xfId="869"/>
    <cellStyle name="Обычный 18 2 3 3 3 3 3 2 4 2 2 3 2" xfId="870"/>
    <cellStyle name="Обычный 18 2 3 3 3 3 3 2 4 2 2 4" xfId="871"/>
    <cellStyle name="Обычный 18 2 3 3 3 3 3 2 4 2 3" xfId="872"/>
    <cellStyle name="Обычный 18 2 3 3 3 3 3 2 4 2 3 2" xfId="873"/>
    <cellStyle name="Обычный 18 2 3 3 3 3 3 2 4 2 3 2 2" xfId="874"/>
    <cellStyle name="Обычный 18 2 3 3 3 3 3 2 4 2 3 3" xfId="875"/>
    <cellStyle name="Обычный 18 2 3 3 3 3 3 2 4 2 4" xfId="876"/>
    <cellStyle name="Обычный 18 2 3 3 3 3 3 2 4 2 4 2" xfId="877"/>
    <cellStyle name="Обычный 18 2 3 3 3 3 3 2 4 2 5" xfId="878"/>
    <cellStyle name="Обычный 18 2 3 3 3 3 3 2 4 3" xfId="879"/>
    <cellStyle name="Обычный 18 2 3 3 3 3 3 2 4 3 2" xfId="880"/>
    <cellStyle name="Обычный 18 2 3 3 3 3 3 2 4 3 2 2" xfId="881"/>
    <cellStyle name="Обычный 18 2 3 3 3 3 3 2 4 3 2 2 2" xfId="882"/>
    <cellStyle name="Обычный 18 2 3 3 3 3 3 2 4 3 2 2 2 2" xfId="883"/>
    <cellStyle name="Обычный 18 2 3 3 3 3 3 2 4 3 2 2 3" xfId="884"/>
    <cellStyle name="Обычный 18 2 3 3 3 3 3 2 4 3 2 3" xfId="885"/>
    <cellStyle name="Обычный 18 2 3 3 3 3 3 2 4 3 2 3 2" xfId="886"/>
    <cellStyle name="Обычный 18 2 3 3 3 3 3 2 4 3 2 4" xfId="887"/>
    <cellStyle name="Обычный 18 2 3 3 3 3 3 2 4 3 3" xfId="888"/>
    <cellStyle name="Обычный 18 2 3 3 3 3 3 2 4 3 3 2" xfId="889"/>
    <cellStyle name="Обычный 18 2 3 3 3 3 3 2 4 3 3 2 2" xfId="890"/>
    <cellStyle name="Обычный 18 2 3 3 3 3 3 2 4 3 3 2 2 2" xfId="891"/>
    <cellStyle name="Обычный 18 2 3 3 3 3 3 2 4 3 3 2 3" xfId="892"/>
    <cellStyle name="Обычный 18 2 3 3 3 3 3 2 4 3 3 3" xfId="893"/>
    <cellStyle name="Обычный 18 2 3 3 3 3 3 2 4 3 3 3 2" xfId="894"/>
    <cellStyle name="Обычный 18 2 3 3 3 3 3 2 4 3 3 4" xfId="895"/>
    <cellStyle name="Обычный 18 2 3 3 3 3 3 2 4 3 3 4 2" xfId="896"/>
    <cellStyle name="Обычный 18 2 3 3 3 3 3 2 4 3 3 4 2 2" xfId="897"/>
    <cellStyle name="Обычный 18 2 3 3 3 3 3 2 4 3 3 4 2 3" xfId="898"/>
    <cellStyle name="Обычный 18 2 3 3 3 3 3 2 4 3 3 4 2 3 2" xfId="899"/>
    <cellStyle name="Обычный 18 2 3 3 3 3 3 2 4 3 3 4 2 3 2 2" xfId="900"/>
    <cellStyle name="Обычный 18 2 3 3 3 3 3 2 4 3 3 4 2 3 2 3" xfId="901"/>
    <cellStyle name="Обычный 18 2 3 3 3 3 3 2 4 3 3 4 2 3 2 3 2" xfId="902"/>
    <cellStyle name="Обычный 18 2 3 3 3 3 3 2 4 3 3 4 2 3 2 3 2 2" xfId="903"/>
    <cellStyle name="Обычный 18 2 3 3 3 3 3 2 4 3 3 4 2 3 2 3 2 2 2" xfId="904"/>
    <cellStyle name="Обычный 18 2 3 3 3 3 3 2 4 3 3 4 2 3 2 3 2 2 2 2" xfId="905"/>
    <cellStyle name="Обычный 18 2 3 3 3 3 3 2 4 3 3 4 2 3 2 3 2 2 2 2 2" xfId="906"/>
    <cellStyle name="Обычный 18 2 3 3 3 3 3 2 4 3 3 4 2 3 2 3 2 2 2 2 2 2" xfId="907"/>
    <cellStyle name="Обычный 18 2 3 3 3 3 3 2 4 3 3 4 2 3 2 3 2 2 2 2 2 2 2" xfId="908"/>
    <cellStyle name="Обычный 18 2 3 3 3 3 3 2 4 3 3 4 2 3 2 3 2 2 2 2 2 2 3" xfId="909"/>
    <cellStyle name="Обычный 18 2 3 3 3 3 3 2 4 3 3 4 3" xfId="910"/>
    <cellStyle name="Обычный 18 2 3 3 3 3 3 2 4 3 3 5" xfId="911"/>
    <cellStyle name="Обычный 18 2 3 3 3 3 3 2 4 3 4" xfId="912"/>
    <cellStyle name="Обычный 18 2 3 3 3 3 3 2 4 3 4 2" xfId="913"/>
    <cellStyle name="Обычный 18 2 3 3 3 3 3 2 4 3 4 2 2" xfId="914"/>
    <cellStyle name="Обычный 18 2 3 3 3 3 3 2 4 3 4 3" xfId="915"/>
    <cellStyle name="Обычный 18 2 3 3 3 3 3 2 4 3 5" xfId="916"/>
    <cellStyle name="Обычный 18 2 3 3 3 3 3 2 4 3 5 2" xfId="917"/>
    <cellStyle name="Обычный 18 2 3 3 3 3 3 2 4 3 6" xfId="918"/>
    <cellStyle name="Обычный 18 2 3 3 3 3 3 2 4 4" xfId="919"/>
    <cellStyle name="Обычный 18 2 3 3 3 3 3 2 4 4 2" xfId="920"/>
    <cellStyle name="Обычный 18 2 3 3 3 3 3 2 4 4 2 2" xfId="921"/>
    <cellStyle name="Обычный 18 2 3 3 3 3 3 2 4 4 2 2 2" xfId="922"/>
    <cellStyle name="Обычный 18 2 3 3 3 3 3 2 4 4 2 3" xfId="923"/>
    <cellStyle name="Обычный 18 2 3 3 3 3 3 2 4 4 3" xfId="924"/>
    <cellStyle name="Обычный 18 2 3 3 3 3 3 2 4 4 3 2" xfId="925"/>
    <cellStyle name="Обычный 18 2 3 3 3 3 3 2 4 4 4" xfId="926"/>
    <cellStyle name="Обычный 18 2 3 3 3 3 3 2 4 5" xfId="927"/>
    <cellStyle name="Обычный 18 2 3 3 3 3 3 2 4 5 2" xfId="928"/>
    <cellStyle name="Обычный 18 2 3 3 3 3 3 2 4 5 2 2" xfId="929"/>
    <cellStyle name="Обычный 18 2 3 3 3 3 3 2 4 5 3" xfId="930"/>
    <cellStyle name="Обычный 18 2 3 3 3 3 3 2 4 6" xfId="931"/>
    <cellStyle name="Обычный 18 2 3 3 3 3 3 2 4 6 2" xfId="932"/>
    <cellStyle name="Обычный 18 2 3 3 3 3 3 2 4 7" xfId="933"/>
    <cellStyle name="Обычный 18 2 3 3 3 3 3 2 5" xfId="934"/>
    <cellStyle name="Обычный 18 2 3 3 3 3 3 2 5 2" xfId="935"/>
    <cellStyle name="Обычный 18 2 3 3 3 3 3 2 5 2 2" xfId="936"/>
    <cellStyle name="Обычный 18 2 3 3 3 3 3 2 5 2 2 2" xfId="937"/>
    <cellStyle name="Обычный 18 2 3 3 3 3 3 2 5 2 2 2 2" xfId="938"/>
    <cellStyle name="Обычный 18 2 3 3 3 3 3 2 5 2 2 3" xfId="939"/>
    <cellStyle name="Обычный 18 2 3 3 3 3 3 2 5 2 3" xfId="940"/>
    <cellStyle name="Обычный 18 2 3 3 3 3 3 2 5 2 3 2" xfId="941"/>
    <cellStyle name="Обычный 18 2 3 3 3 3 3 2 5 2 4" xfId="942"/>
    <cellStyle name="Обычный 18 2 3 3 3 3 3 2 5 3" xfId="943"/>
    <cellStyle name="Обычный 18 2 3 3 3 3 3 2 5 3 2" xfId="944"/>
    <cellStyle name="Обычный 18 2 3 3 3 3 3 2 5 3 2 2" xfId="945"/>
    <cellStyle name="Обычный 18 2 3 3 3 3 3 2 5 3 3" xfId="946"/>
    <cellStyle name="Обычный 18 2 3 3 3 3 3 2 5 4" xfId="947"/>
    <cellStyle name="Обычный 18 2 3 3 3 3 3 2 5 4 2" xfId="948"/>
    <cellStyle name="Обычный 18 2 3 3 3 3 3 2 5 5" xfId="949"/>
    <cellStyle name="Обычный 18 2 3 3 3 3 3 2 6" xfId="950"/>
    <cellStyle name="Обычный 18 2 3 3 3 3 3 2 6 2" xfId="951"/>
    <cellStyle name="Обычный 18 2 3 3 3 3 3 2 6 2 2" xfId="952"/>
    <cellStyle name="Обычный 18 2 3 3 3 3 3 2 6 2 2 2" xfId="953"/>
    <cellStyle name="Обычный 18 2 3 3 3 3 3 2 6 2 3" xfId="954"/>
    <cellStyle name="Обычный 18 2 3 3 3 3 3 2 6 3" xfId="955"/>
    <cellStyle name="Обычный 18 2 3 3 3 3 3 2 6 3 2" xfId="956"/>
    <cellStyle name="Обычный 18 2 3 3 3 3 3 2 6 4" xfId="957"/>
    <cellStyle name="Обычный 18 2 3 3 3 3 3 2 7" xfId="958"/>
    <cellStyle name="Обычный 18 2 3 3 3 3 3 2 7 2" xfId="959"/>
    <cellStyle name="Обычный 18 2 3 3 3 3 3 2 7 2 2" xfId="960"/>
    <cellStyle name="Обычный 18 2 3 3 3 3 3 2 7 3" xfId="961"/>
    <cellStyle name="Обычный 18 2 3 3 3 3 3 2 8" xfId="962"/>
    <cellStyle name="Обычный 18 2 3 3 3 3 3 2 8 2" xfId="963"/>
    <cellStyle name="Обычный 18 2 3 3 3 3 3 2 9" xfId="964"/>
    <cellStyle name="Обычный 18 2 3 3 3 3 3 3" xfId="965"/>
    <cellStyle name="Обычный 18 2 3 3 3 3 3 3 2" xfId="966"/>
    <cellStyle name="Обычный 18 2 3 3 3 3 3 3 2 2" xfId="967"/>
    <cellStyle name="Обычный 18 2 3 3 3 3 3 3 2 2 2" xfId="968"/>
    <cellStyle name="Обычный 18 2 3 3 3 3 3 3 2 2 2 2" xfId="969"/>
    <cellStyle name="Обычный 18 2 3 3 3 3 3 3 2 2 2 2 2" xfId="970"/>
    <cellStyle name="Обычный 18 2 3 3 3 3 3 3 2 2 2 2 2 2" xfId="971"/>
    <cellStyle name="Обычный 18 2 3 3 3 3 3 3 2 2 2 2 3" xfId="972"/>
    <cellStyle name="Обычный 18 2 3 3 3 3 3 3 2 2 2 3" xfId="973"/>
    <cellStyle name="Обычный 18 2 3 3 3 3 3 3 2 2 2 3 2" xfId="974"/>
    <cellStyle name="Обычный 18 2 3 3 3 3 3 3 2 2 2 4" xfId="975"/>
    <cellStyle name="Обычный 18 2 3 3 3 3 3 3 2 2 3" xfId="976"/>
    <cellStyle name="Обычный 18 2 3 3 3 3 3 3 2 2 3 2" xfId="977"/>
    <cellStyle name="Обычный 18 2 3 3 3 3 3 3 2 2 3 2 2" xfId="978"/>
    <cellStyle name="Обычный 18 2 3 3 3 3 3 3 2 2 3 2 2 2" xfId="979"/>
    <cellStyle name="Обычный 18 2 3 3 3 3 3 3 2 2 3 2 2 2 2" xfId="980"/>
    <cellStyle name="Обычный 18 2 3 3 3 3 3 3 2 2 3 2 2 2 2 2" xfId="981"/>
    <cellStyle name="Обычный 18 2 3 3 3 3 3 3 2 2 3 2 2 2 3" xfId="982"/>
    <cellStyle name="Обычный 18 2 3 3 3 3 3 3 2 2 3 2 2 3" xfId="983"/>
    <cellStyle name="Обычный 18 2 3 3 3 3 3 3 2 2 3 2 2 3 2" xfId="984"/>
    <cellStyle name="Обычный 18 2 3 3 3 3 3 3 2 2 3 2 2 4" xfId="985"/>
    <cellStyle name="Обычный 18 2 3 3 3 3 3 3 2 2 3 2 2 4 2" xfId="986"/>
    <cellStyle name="Обычный 18 2 3 3 3 3 3 3 2 2 3 2 2 4 2 2" xfId="987"/>
    <cellStyle name="Обычный 18 2 3 3 3 3 3 3 2 2 3 2 2 4 2 2 2" xfId="988"/>
    <cellStyle name="Обычный 18 2 3 3 3 3 3 3 2 2 3 2 2 4 2 2 2 2" xfId="989"/>
    <cellStyle name="Обычный 18 2 3 3 3 3 3 3 2 2 3 2 2 4 2 2 2 2 2" xfId="990"/>
    <cellStyle name="Обычный 18 2 3 3 3 3 3 3 2 2 3 2 2 4 2 2 2 2 3" xfId="991"/>
    <cellStyle name="Обычный 18 2 3 3 3 3 3 3 2 2 3 2 2 4 2 2 2 2 3 2" xfId="992"/>
    <cellStyle name="Обычный 18 2 3 3 3 3 3 3 2 2 3 2 2 4 2 2 2 2 3 2 2" xfId="993"/>
    <cellStyle name="Обычный 18 2 3 3 3 3 3 3 2 2 3 2 2 4 2 2 2 2 3 2 2 2" xfId="994"/>
    <cellStyle name="Обычный 18 2 3 3 3 3 3 3 2 2 3 2 2 4 2 2 2 2 3 2 2 2 2" xfId="995"/>
    <cellStyle name="Обычный 18 2 3 3 3 3 3 3 2 2 3 2 2 4 2 2 2 2 3 2 2 2 2 2" xfId="996"/>
    <cellStyle name="Обычный 18 2 3 3 3 3 3 3 2 2 3 2 2 4 2 2 2 2 3 2 2 2 2 2 2" xfId="997"/>
    <cellStyle name="Обычный 18 2 3 3 3 3 3 3 2 2 3 2 2 4 2 2 2 2 3 2 2 2 2 2 2 2" xfId="998"/>
    <cellStyle name="Обычный 18 2 3 3 3 3 3 3 2 2 3 2 2 4 2 2 2 2 3 2 2 2 2 2 2 3" xfId="999"/>
    <cellStyle name="Обычный 18 2 3 3 3 3 3 3 2 2 3 2 2 4 2 3" xfId="1000"/>
    <cellStyle name="Обычный 18 2 3 3 3 3 3 3 2 2 3 2 2 4 2 4" xfId="1001"/>
    <cellStyle name="Обычный 18 2 3 3 3 3 3 3 2 2 3 2 2 4 2 5" xfId="1002"/>
    <cellStyle name="Обычный 18 2 3 3 3 3 3 3 2 2 3 2 2 4 2 5 2" xfId="1003"/>
    <cellStyle name="Обычный 18 2 3 3 3 3 3 3 2 2 3 2 2 4 2 5 2 2" xfId="1004"/>
    <cellStyle name="Обычный 18 2 3 3 3 3 3 3 2 2 3 2 2 4 2 5 2 3" xfId="1005"/>
    <cellStyle name="Обычный 18 2 3 3 3 3 3 3 2 2 3 2 2 4 2 5 2 3 2" xfId="1006"/>
    <cellStyle name="Обычный 18 2 3 3 3 3 3 3 2 2 3 2 2 4 2 5 2 3 3" xfId="1007"/>
    <cellStyle name="Обычный 18 2 3 3 3 3 3 3 2 2 3 2 2 4 2 5 2 3 4" xfId="1008"/>
    <cellStyle name="Обычный 18 2 3 3 3 3 3 3 2 2 3 2 2 4 2 5 2 3 4 2" xfId="1009"/>
    <cellStyle name="Обычный 18 2 3 3 3 3 3 3 2 2 3 2 2 4 2 5 2 3 4 2 2" xfId="1010"/>
    <cellStyle name="Обычный 18 2 3 3 3 3 3 3 2 2 3 2 2 4 2 5 2 3 4 2 2 2" xfId="1011"/>
    <cellStyle name="Обычный 18 2 3 3 3 3 3 3 2 2 3 2 2 4 2 5 2 3 5" xfId="1012"/>
    <cellStyle name="Обычный 18 2 3 3 3 3 3 3 2 2 3 2 2 4 2 5 2 3 5 2" xfId="1013"/>
    <cellStyle name="Обычный 18 2 3 3 3 3 3 3 2 2 3 2 2 4 2 5 2 3 5 2 2" xfId="1014"/>
    <cellStyle name="Обычный 18 2 3 3 3 3 3 3 2 2 3 2 2 4 2 5 2 3 5 2 3" xfId="1015"/>
    <cellStyle name="Обычный 18 2 3 3 3 3 3 3 2 2 3 2 2 4 2 5 2 3 5 2 4" xfId="1016"/>
    <cellStyle name="Обычный 18 2 3 3 3 3 3 3 2 2 3 2 2 4 2 5 2 3 5 2 4 2" xfId="1017"/>
    <cellStyle name="Обычный 18 2 3 3 3 3 3 3 2 2 3 2 2 4 2 5 2 3 5 2 4 3" xfId="1018"/>
    <cellStyle name="Обычный 18 2 3 3 3 3 3 3 2 2 3 2 2 4 2 5 2 3 5 2 4 3 2" xfId="1019"/>
    <cellStyle name="Обычный 18 2 3 3 3 3 3 3 2 2 3 2 2 4 2 5 2 3 5 2 4 3 3" xfId="1020"/>
    <cellStyle name="Обычный 18 2 3 3 3 3 3 3 2 2 3 2 2 4 2 5 2 3 5 2 4 3 3 2" xfId="1021"/>
    <cellStyle name="Обычный 18 2 3 3 3 3 3 3 2 2 3 2 2 4 2 5 2 3 5 2 4 3 3 2 2" xfId="1022"/>
    <cellStyle name="Обычный 18 2 3 3 3 3 3 3 2 2 3 2 2 4 2 5 2 3 5 2 4 3 3 2 3" xfId="1023"/>
    <cellStyle name="Обычный 18 2 3 3 3 3 3 3 2 2 3 2 2 4 2 5 2 3 5 2 4 3 3 2 4" xfId="1024"/>
    <cellStyle name="Обычный 18 2 3 3 3 3 3 3 2 2 3 2 2 4 2 5 2 3 5 2 4 3 3 2 5" xfId="1025"/>
    <cellStyle name="Обычный 18 2 3 3 3 3 3 3 2 2 3 2 2 4 2 5 2 3 5 2 4 3 3 2 5 2" xfId="1026"/>
    <cellStyle name="Обычный 18 2 3 3 3 3 3 3 2 2 3 2 2 4 2 5 2 3 5 2 4 3 3 2 5 2 2" xfId="1027"/>
    <cellStyle name="Обычный 18 2 3 3 3 3 3 3 2 2 3 2 2 4 2 5 2 3 5 2 4 3 3 2 5 2 2 2" xfId="1028"/>
    <cellStyle name="Обычный 18 2 3 3 3 3 3 3 2 2 3 2 2 4 2 5 2 3 5 2 4 3 3 2 5 2 2 2 2" xfId="1029"/>
    <cellStyle name="Обычный 18 2 3 3 3 3 3 3 2 2 3 2 2 4 2 5 2 3 5 2 4 3 3 2 5 2 2 2 2 2" xfId="1030"/>
    <cellStyle name="Обычный 18 2 3 3 3 3 3 3 2 2 3 2 2 4 2 5 2 3 5 2 4 3 3 2 5 2 2 2 2 2 2" xfId="1031"/>
    <cellStyle name="Обычный 18 2 3 3 3 3 3 3 2 2 3 2 2 4 2 5 2 3 5 2 4 3 3 2 5 2 2 2 2 3" xfId="1032"/>
    <cellStyle name="Обычный 18 2 3 3 3 3 3 3 2 2 3 2 2 4 2 5 2 3 5 2 4 3 4" xfId="1033"/>
    <cellStyle name="Обычный 18 2 3 3 3 3 3 3 2 2 3 2 2 4 2 5 2 3 5 2 4 3 5" xfId="1034"/>
    <cellStyle name="Обычный 18 2 3 3 3 3 3 3 2 2 3 2 2 4 2 5 2 3 5 2 4 3 5 2" xfId="1035"/>
    <cellStyle name="Обычный 18 2 3 3 3 3 3 3 2 2 3 2 2 4 2 5 2 3 6" xfId="1036"/>
    <cellStyle name="Обычный 18 2 3 3 3 3 3 3 2 2 3 2 2 4 2 5 2 3 6 2" xfId="1037"/>
    <cellStyle name="Обычный 18 2 3 3 3 3 3 3 2 2 3 2 2 4 2 5 2 3 6 2 2" xfId="1038"/>
    <cellStyle name="Обычный 18 2 3 3 3 3 3 3 2 2 3 2 2 4 2 5 2 3 6 2 2 2" xfId="1039"/>
    <cellStyle name="Обычный 18 2 3 3 3 3 3 3 2 2 3 2 2 4 2 5 2 3 6 2 2 2 2" xfId="1040"/>
    <cellStyle name="Обычный 18 2 3 3 3 3 3 3 2 2 3 2 2 4 2 5 2 3 6 2 2 2 3" xfId="1041"/>
    <cellStyle name="Обычный 18 2 3 3 3 3 3 3 2 2 3 2 2 4 2 5 2 3 6 2 2 2 3 2" xfId="1042"/>
    <cellStyle name="Обычный 18 2 3 3 3 3 3 3 2 2 3 2 2 4 2 5 2 4" xfId="1043"/>
    <cellStyle name="Обычный 18 2 3 3 3 3 3 3 2 2 3 2 2 4 3" xfId="1044"/>
    <cellStyle name="Обычный 18 2 3 3 3 3 3 3 2 2 3 2 2 5" xfId="1045"/>
    <cellStyle name="Обычный 18 2 3 3 3 3 3 3 2 2 3 2 3" xfId="1046"/>
    <cellStyle name="Обычный 18 2 3 3 3 3 3 3 2 2 3 2 3 2" xfId="1047"/>
    <cellStyle name="Обычный 18 2 3 3 3 3 3 3 2 2 3 2 3 2 2" xfId="1048"/>
    <cellStyle name="Обычный 18 2 3 3 3 3 3 3 2 2 3 2 3 3" xfId="1049"/>
    <cellStyle name="Обычный 18 2 3 3 3 3 3 3 2 2 3 2 4" xfId="1050"/>
    <cellStyle name="Обычный 18 2 3 3 3 3 3 3 2 2 3 2 4 2" xfId="1051"/>
    <cellStyle name="Обычный 18 2 3 3 3 3 3 3 2 2 3 2 5" xfId="1052"/>
    <cellStyle name="Обычный 18 2 3 3 3 3 3 3 2 2 3 3" xfId="1053"/>
    <cellStyle name="Обычный 18 2 3 3 3 3 3 3 2 2 3 3 2" xfId="1054"/>
    <cellStyle name="Обычный 18 2 3 3 3 3 3 3 2 2 3 3 2 2" xfId="1055"/>
    <cellStyle name="Обычный 18 2 3 3 3 3 3 3 2 2 3 3 3" xfId="1056"/>
    <cellStyle name="Обычный 18 2 3 3 3 3 3 3 2 2 3 4" xfId="1057"/>
    <cellStyle name="Обычный 18 2 3 3 3 3 3 3 2 2 3 4 2" xfId="1058"/>
    <cellStyle name="Обычный 18 2 3 3 3 3 3 3 2 2 3 5" xfId="1059"/>
    <cellStyle name="Обычный 18 2 3 3 3 3 3 3 2 2 4" xfId="1060"/>
    <cellStyle name="Обычный 18 2 3 3 3 3 3 3 2 2 4 2" xfId="1061"/>
    <cellStyle name="Обычный 18 2 3 3 3 3 3 3 2 2 4 2 2" xfId="1062"/>
    <cellStyle name="Обычный 18 2 3 3 3 3 3 3 2 2 4 2 2 2" xfId="1063"/>
    <cellStyle name="Обычный 18 2 3 3 3 3 3 3 2 2 4 2 3" xfId="1064"/>
    <cellStyle name="Обычный 18 2 3 3 3 3 3 3 2 2 4 3" xfId="1065"/>
    <cellStyle name="Обычный 18 2 3 3 3 3 3 3 2 2 4 3 2" xfId="1066"/>
    <cellStyle name="Обычный 18 2 3 3 3 3 3 3 2 2 4 4" xfId="1067"/>
    <cellStyle name="Обычный 18 2 3 3 3 3 3 3 2 2 4 4 2" xfId="1068"/>
    <cellStyle name="Обычный 18 2 3 3 3 3 3 3 2 2 4 4 2 2" xfId="1069"/>
    <cellStyle name="Обычный 18 2 3 3 3 3 3 3 2 2 4 4 2 3" xfId="1070"/>
    <cellStyle name="Обычный 18 2 3 3 3 3 3 3 2 2 4 4 2 3 2" xfId="1071"/>
    <cellStyle name="Обычный 18 2 3 3 3 3 3 3 2 2 4 4 2 3 2 2" xfId="1072"/>
    <cellStyle name="Обычный 18 2 3 3 3 3 3 3 2 2 4 4 2 3 2 3" xfId="1073"/>
    <cellStyle name="Обычный 18 2 3 3 3 3 3 3 2 2 4 4 3" xfId="1074"/>
    <cellStyle name="Обычный 18 2 3 3 3 3 3 3 2 2 4 5" xfId="1075"/>
    <cellStyle name="Обычный 18 2 3 3 3 3 3 3 2 2 5" xfId="1076"/>
    <cellStyle name="Обычный 18 2 3 3 3 3 3 3 2 2 5 2" xfId="1077"/>
    <cellStyle name="Обычный 18 2 3 3 3 3 3 3 2 2 5 2 2" xfId="1078"/>
    <cellStyle name="Обычный 18 2 3 3 3 3 3 3 2 2 5 3" xfId="1079"/>
    <cellStyle name="Обычный 18 2 3 3 3 3 3 3 2 2 6" xfId="1080"/>
    <cellStyle name="Обычный 18 2 3 3 3 3 3 3 2 2 6 2" xfId="1081"/>
    <cellStyle name="Обычный 18 2 3 3 3 3 3 3 2 2 7" xfId="1082"/>
    <cellStyle name="Обычный 18 2 3 3 3 3 3 3 2 3" xfId="1083"/>
    <cellStyle name="Обычный 18 2 3 3 3 3 3 3 2 3 2" xfId="1084"/>
    <cellStyle name="Обычный 18 2 3 3 3 3 3 3 2 3 2 2" xfId="1085"/>
    <cellStyle name="Обычный 18 2 3 3 3 3 3 3 2 3 2 2 2" xfId="1086"/>
    <cellStyle name="Обычный 18 2 3 3 3 3 3 3 2 3 2 3" xfId="1087"/>
    <cellStyle name="Обычный 18 2 3 3 3 3 3 3 2 3 3" xfId="1088"/>
    <cellStyle name="Обычный 18 2 3 3 3 3 3 3 2 3 3 2" xfId="1089"/>
    <cellStyle name="Обычный 18 2 3 3 3 3 3 3 2 3 4" xfId="1090"/>
    <cellStyle name="Обычный 18 2 3 3 3 3 3 3 2 4" xfId="1091"/>
    <cellStyle name="Обычный 18 2 3 3 3 3 3 3 2 4 2" xfId="1092"/>
    <cellStyle name="Обычный 18 2 3 3 3 3 3 3 2 4 2 2" xfId="1093"/>
    <cellStyle name="Обычный 18 2 3 3 3 3 3 3 2 4 3" xfId="1094"/>
    <cellStyle name="Обычный 18 2 3 3 3 3 3 3 2 5" xfId="1095"/>
    <cellStyle name="Обычный 18 2 3 3 3 3 3 3 2 5 2" xfId="1096"/>
    <cellStyle name="Обычный 18 2 3 3 3 3 3 3 2 6" xfId="1097"/>
    <cellStyle name="Обычный 18 2 3 3 3 3 3 3 3" xfId="1098"/>
    <cellStyle name="Обычный 18 2 3 3 3 3 3 3 3 2" xfId="1099"/>
    <cellStyle name="Обычный 18 2 3 3 3 3 3 3 3 2 2" xfId="1100"/>
    <cellStyle name="Обычный 18 2 3 3 3 3 3 3 3 2 2 2" xfId="1101"/>
    <cellStyle name="Обычный 18 2 3 3 3 3 3 3 3 2 2 2 2" xfId="1102"/>
    <cellStyle name="Обычный 18 2 3 3 3 3 3 3 3 2 2 3" xfId="1103"/>
    <cellStyle name="Обычный 18 2 3 3 3 3 3 3 3 2 3" xfId="1104"/>
    <cellStyle name="Обычный 18 2 3 3 3 3 3 3 3 2 3 2" xfId="1105"/>
    <cellStyle name="Обычный 18 2 3 3 3 3 3 3 3 2 4" xfId="1106"/>
    <cellStyle name="Обычный 18 2 3 3 3 3 3 3 3 3" xfId="1107"/>
    <cellStyle name="Обычный 18 2 3 3 3 3 3 3 3 3 2" xfId="1108"/>
    <cellStyle name="Обычный 18 2 3 3 3 3 3 3 3 3 2 2" xfId="1109"/>
    <cellStyle name="Обычный 18 2 3 3 3 3 3 3 3 3 2 2 2" xfId="1110"/>
    <cellStyle name="Обычный 18 2 3 3 3 3 3 3 3 3 2 3" xfId="1111"/>
    <cellStyle name="Обычный 18 2 3 3 3 3 3 3 3 3 3" xfId="1112"/>
    <cellStyle name="Обычный 18 2 3 3 3 3 3 3 3 3 3 2" xfId="1113"/>
    <cellStyle name="Обычный 18 2 3 3 3 3 3 3 3 3 4" xfId="1114"/>
    <cellStyle name="Обычный 18 2 3 3 3 3 3 3 3 3 4 2" xfId="1115"/>
    <cellStyle name="Обычный 18 2 3 3 3 3 3 3 3 3 5" xfId="1116"/>
    <cellStyle name="Обычный 18 2 3 3 3 3 3 3 3 4" xfId="1117"/>
    <cellStyle name="Обычный 18 2 3 3 3 3 3 3 3 4 2" xfId="1118"/>
    <cellStyle name="Обычный 18 2 3 3 3 3 3 3 3 4 2 2" xfId="1119"/>
    <cellStyle name="Обычный 18 2 3 3 3 3 3 3 3 4 3" xfId="1120"/>
    <cellStyle name="Обычный 18 2 3 3 3 3 3 3 3 5" xfId="1121"/>
    <cellStyle name="Обычный 18 2 3 3 3 3 3 3 3 5 2" xfId="1122"/>
    <cellStyle name="Обычный 18 2 3 3 3 3 3 3 3 6" xfId="1123"/>
    <cellStyle name="Обычный 18 2 3 3 3 3 3 3 4" xfId="1124"/>
    <cellStyle name="Обычный 18 2 3 3 3 3 3 3 4 2" xfId="1125"/>
    <cellStyle name="Обычный 18 2 3 3 3 3 3 3 4 2 2" xfId="1126"/>
    <cellStyle name="Обычный 18 2 3 3 3 3 3 3 4 2 2 2" xfId="1127"/>
    <cellStyle name="Обычный 18 2 3 3 3 3 3 3 4 2 3" xfId="1128"/>
    <cellStyle name="Обычный 18 2 3 3 3 3 3 3 4 3" xfId="1129"/>
    <cellStyle name="Обычный 18 2 3 3 3 3 3 3 4 3 2" xfId="1130"/>
    <cellStyle name="Обычный 18 2 3 3 3 3 3 3 4 4" xfId="1131"/>
    <cellStyle name="Обычный 18 2 3 3 3 3 3 3 5" xfId="1132"/>
    <cellStyle name="Обычный 18 2 3 3 3 3 3 3 5 2" xfId="1133"/>
    <cellStyle name="Обычный 18 2 3 3 3 3 3 3 5 2 2" xfId="1134"/>
    <cellStyle name="Обычный 18 2 3 3 3 3 3 3 5 3" xfId="1135"/>
    <cellStyle name="Обычный 18 2 3 3 3 3 3 3 6" xfId="1136"/>
    <cellStyle name="Обычный 18 2 3 3 3 3 3 3 6 2" xfId="1137"/>
    <cellStyle name="Обычный 18 2 3 3 3 3 3 3 7" xfId="1138"/>
    <cellStyle name="Обычный 18 2 3 3 3 3 3 4" xfId="1139"/>
    <cellStyle name="Обычный 18 2 3 3 3 3 3 4 2" xfId="1140"/>
    <cellStyle name="Обычный 18 2 3 3 3 3 3 4 2 2" xfId="1141"/>
    <cellStyle name="Обычный 18 2 3 3 3 3 3 4 2 2 2" xfId="1142"/>
    <cellStyle name="Обычный 18 2 3 3 3 3 3 4 2 3" xfId="1143"/>
    <cellStyle name="Обычный 18 2 3 3 3 3 3 4 3" xfId="1144"/>
    <cellStyle name="Обычный 18 2 3 3 3 3 3 4 3 2" xfId="1145"/>
    <cellStyle name="Обычный 18 2 3 3 3 3 3 4 4" xfId="1146"/>
    <cellStyle name="Обычный 18 2 3 3 3 3 3 5" xfId="1147"/>
    <cellStyle name="Обычный 18 2 3 3 3 3 3 5 2" xfId="1148"/>
    <cellStyle name="Обычный 18 2 3 3 3 3 3 5 2 2" xfId="1149"/>
    <cellStyle name="Обычный 18 2 3 3 3 3 3 5 3" xfId="1150"/>
    <cellStyle name="Обычный 18 2 3 3 3 3 3 6" xfId="1151"/>
    <cellStyle name="Обычный 18 2 3 3 3 3 3 6 2" xfId="1152"/>
    <cellStyle name="Обычный 18 2 3 3 3 3 3 7" xfId="1153"/>
    <cellStyle name="Обычный 18 2 3 3 3 3 3 8" xfId="1154"/>
    <cellStyle name="Обычный 18 2 3 3 3 3 4" xfId="1155"/>
    <cellStyle name="Обычный 18 2 3 3 3 3 4 2" xfId="1156"/>
    <cellStyle name="Обычный 18 2 3 3 3 3 4 2 2" xfId="1157"/>
    <cellStyle name="Обычный 18 2 3 3 3 3 4 2 2 2" xfId="1158"/>
    <cellStyle name="Обычный 18 2 3 3 3 3 4 2 3" xfId="1159"/>
    <cellStyle name="Обычный 18 2 3 3 3 3 4 3" xfId="1160"/>
    <cellStyle name="Обычный 18 2 3 3 3 3 4 3 2" xfId="1161"/>
    <cellStyle name="Обычный 18 2 3 3 3 3 4 4" xfId="1162"/>
    <cellStyle name="Обычный 18 2 3 3 3 3 5" xfId="1163"/>
    <cellStyle name="Обычный 18 2 3 3 3 3 5 2" xfId="1164"/>
    <cellStyle name="Обычный 18 2 3 3 3 3 5 2 2" xfId="1165"/>
    <cellStyle name="Обычный 18 2 3 3 3 3 5 3" xfId="1166"/>
    <cellStyle name="Обычный 18 2 3 3 3 3 6" xfId="1167"/>
    <cellStyle name="Обычный 18 2 3 3 3 3 6 2" xfId="1168"/>
    <cellStyle name="Обычный 18 2 3 3 3 3 7" xfId="1169"/>
    <cellStyle name="Обычный 18 2 3 3 3 4" xfId="1170"/>
    <cellStyle name="Обычный 18 2 3 3 3 4 2" xfId="1171"/>
    <cellStyle name="Обычный 18 2 3 3 3 4 2 2" xfId="1172"/>
    <cellStyle name="Обычный 18 2 3 3 3 4 2 2 2" xfId="1173"/>
    <cellStyle name="Обычный 18 2 3 3 3 4 2 3" xfId="1174"/>
    <cellStyle name="Обычный 18 2 3 3 3 4 3" xfId="1175"/>
    <cellStyle name="Обычный 18 2 3 3 3 4 3 2" xfId="1176"/>
    <cellStyle name="Обычный 18 2 3 3 3 4 4" xfId="1177"/>
    <cellStyle name="Обычный 18 2 3 3 3 5" xfId="1178"/>
    <cellStyle name="Обычный 18 2 3 3 3 5 2" xfId="1179"/>
    <cellStyle name="Обычный 18 2 3 3 3 5 2 2" xfId="1180"/>
    <cellStyle name="Обычный 18 2 3 3 3 5 3" xfId="1181"/>
    <cellStyle name="Обычный 18 2 3 3 3 6" xfId="1182"/>
    <cellStyle name="Обычный 18 2 3 3 3 6 2" xfId="1183"/>
    <cellStyle name="Обычный 18 2 3 3 3 7" xfId="1184"/>
    <cellStyle name="Обычный 18 2 3 3 4" xfId="1185"/>
    <cellStyle name="Обычный 18 2 3 3 4 2" xfId="1186"/>
    <cellStyle name="Обычный 18 2 3 3 4 2 2" xfId="1187"/>
    <cellStyle name="Обычный 18 2 3 3 4 2 2 2" xfId="1188"/>
    <cellStyle name="Обычный 18 2 3 3 4 2 3" xfId="1189"/>
    <cellStyle name="Обычный 18 2 3 3 4 3" xfId="1190"/>
    <cellStyle name="Обычный 18 2 3 3 4 3 2" xfId="1191"/>
    <cellStyle name="Обычный 18 2 3 3 4 4" xfId="1192"/>
    <cellStyle name="Обычный 18 2 3 3 5" xfId="1193"/>
    <cellStyle name="Обычный 18 2 3 3 5 2" xfId="1194"/>
    <cellStyle name="Обычный 18 2 3 3 5 2 2" xfId="1195"/>
    <cellStyle name="Обычный 18 2 3 3 5 3" xfId="1196"/>
    <cellStyle name="Обычный 18 2 3 3 6" xfId="1197"/>
    <cellStyle name="Обычный 18 2 3 3 6 2" xfId="1198"/>
    <cellStyle name="Обычный 18 2 3 3 7" xfId="1199"/>
    <cellStyle name="Обычный 18 2 3 4" xfId="1200"/>
    <cellStyle name="Обычный 18 2 3 4 2" xfId="1201"/>
    <cellStyle name="Обычный 18 2 3 4 2 2" xfId="1202"/>
    <cellStyle name="Обычный 18 2 3 4 2 2 2" xfId="1203"/>
    <cellStyle name="Обычный 18 2 3 4 2 3" xfId="1204"/>
    <cellStyle name="Обычный 18 2 3 4 3" xfId="1205"/>
    <cellStyle name="Обычный 18 2 3 4 3 2" xfId="1206"/>
    <cellStyle name="Обычный 18 2 3 4 4" xfId="1207"/>
    <cellStyle name="Обычный 18 2 3 5" xfId="1208"/>
    <cellStyle name="Обычный 18 2 3 5 2" xfId="1209"/>
    <cellStyle name="Обычный 18 2 3 5 2 2" xfId="1210"/>
    <cellStyle name="Обычный 18 2 3 5 3" xfId="1211"/>
    <cellStyle name="Обычный 18 2 3 6" xfId="1212"/>
    <cellStyle name="Обычный 18 2 3 6 2" xfId="1213"/>
    <cellStyle name="Обычный 18 2 3 7" xfId="1214"/>
    <cellStyle name="Обычный 18 2 4" xfId="1215"/>
    <cellStyle name="Обычный 18 2 4 2" xfId="1216"/>
    <cellStyle name="Обычный 18 2 4 2 2" xfId="1217"/>
    <cellStyle name="Обычный 18 2 4 2 2 2" xfId="1218"/>
    <cellStyle name="Обычный 18 2 4 2 3" xfId="1219"/>
    <cellStyle name="Обычный 18 2 4 3" xfId="1220"/>
    <cellStyle name="Обычный 18 2 4 3 2" xfId="1221"/>
    <cellStyle name="Обычный 18 2 4 4" xfId="1222"/>
    <cellStyle name="Обычный 18 2 5" xfId="1223"/>
    <cellStyle name="Обычный 18 2 5 2" xfId="1224"/>
    <cellStyle name="Обычный 18 2 5 2 2" xfId="1225"/>
    <cellStyle name="Обычный 18 2 5 3" xfId="1226"/>
    <cellStyle name="Обычный 18 2 6" xfId="1227"/>
    <cellStyle name="Обычный 18 2 6 2" xfId="1228"/>
    <cellStyle name="Обычный 18 2 7" xfId="1229"/>
    <cellStyle name="Обычный 18 3" xfId="1230"/>
    <cellStyle name="Обычный 18 3 2" xfId="1231"/>
    <cellStyle name="Обычный 18 3 2 2" xfId="1232"/>
    <cellStyle name="Обычный 18 3 2 2 2" xfId="1233"/>
    <cellStyle name="Обычный 18 3 2 2 2 2" xfId="1234"/>
    <cellStyle name="Обычный 18 3 2 2 2 2 2" xfId="1235"/>
    <cellStyle name="Обычный 18 3 2 2 2 2 2 2" xfId="1236"/>
    <cellStyle name="Обычный 18 3 2 2 2 2 2 2 2" xfId="1237"/>
    <cellStyle name="Обычный 18 3 2 2 2 2 2 2 2 2" xfId="1238"/>
    <cellStyle name="Обычный 18 3 2 2 2 2 2 2 2 2 2" xfId="1239"/>
    <cellStyle name="Обычный 18 3 2 2 2 2 2 2 2 3" xfId="1240"/>
    <cellStyle name="Обычный 18 3 2 2 2 2 2 2 3" xfId="1241"/>
    <cellStyle name="Обычный 18 3 2 2 2 2 2 2 3 2" xfId="1242"/>
    <cellStyle name="Обычный 18 3 2 2 2 2 2 2 4" xfId="1243"/>
    <cellStyle name="Обычный 18 3 2 2 2 2 2 3" xfId="1244"/>
    <cellStyle name="Обычный 18 3 2 2 2 2 2 3 2" xfId="1245"/>
    <cellStyle name="Обычный 18 3 2 2 2 2 2 3 2 2" xfId="1246"/>
    <cellStyle name="Обычный 18 3 2 2 2 2 2 3 3" xfId="1247"/>
    <cellStyle name="Обычный 18 3 2 2 2 2 2 4" xfId="1248"/>
    <cellStyle name="Обычный 18 3 2 2 2 2 2 4 2" xfId="1249"/>
    <cellStyle name="Обычный 18 3 2 2 2 2 2 5" xfId="1250"/>
    <cellStyle name="Обычный 18 3 2 2 2 2 3" xfId="1251"/>
    <cellStyle name="Обычный 18 3 2 2 2 2 3 2" xfId="1252"/>
    <cellStyle name="Обычный 18 3 2 2 2 2 3 2 2" xfId="1253"/>
    <cellStyle name="Обычный 18 3 2 2 2 2 3 2 2 2" xfId="1254"/>
    <cellStyle name="Обычный 18 3 2 2 2 2 3 2 2 2 2" xfId="1255"/>
    <cellStyle name="Обычный 18 3 2 2 2 2 3 2 2 3" xfId="1256"/>
    <cellStyle name="Обычный 18 3 2 2 2 2 3 2 3" xfId="1257"/>
    <cellStyle name="Обычный 18 3 2 2 2 2 3 2 3 2" xfId="1258"/>
    <cellStyle name="Обычный 18 3 2 2 2 2 3 2 4" xfId="1259"/>
    <cellStyle name="Обычный 18 3 2 2 2 2 3 3" xfId="1260"/>
    <cellStyle name="Обычный 18 3 2 2 2 2 3 3 2" xfId="1261"/>
    <cellStyle name="Обычный 18 3 2 2 2 2 3 3 2 2" xfId="1262"/>
    <cellStyle name="Обычный 18 3 2 2 2 2 3 3 2 2 2" xfId="1263"/>
    <cellStyle name="Обычный 18 3 2 2 2 2 3 3 2 2 2 2" xfId="1264"/>
    <cellStyle name="Обычный 18 3 2 2 2 2 3 3 2 2 2 2 2" xfId="1265"/>
    <cellStyle name="Обычный 18 3 2 2 2 2 3 3 2 2 2 3" xfId="1266"/>
    <cellStyle name="Обычный 18 3 2 2 2 2 3 3 2 2 3" xfId="1267"/>
    <cellStyle name="Обычный 18 3 2 2 2 2 3 3 2 2 3 2" xfId="1268"/>
    <cellStyle name="Обычный 18 3 2 2 2 2 3 3 2 2 3 2 2" xfId="1269"/>
    <cellStyle name="Обычный 18 3 2 2 2 2 3 3 2 2 3 3" xfId="1270"/>
    <cellStyle name="Обычный 18 3 2 2 2 2 3 3 2 2 3 4" xfId="1271"/>
    <cellStyle name="Обычный 18 3 2 2 2 2 3 3 2 2 3 4 2" xfId="1272"/>
    <cellStyle name="Обычный 18 3 2 2 2 2 3 3 2 2 3 4 2 2" xfId="1273"/>
    <cellStyle name="Обычный 18 3 2 2 2 2 3 3 2 2 3 4 2 2 2" xfId="1274"/>
    <cellStyle name="Обычный 18 3 2 2 2 2 3 3 2 2 3 4 2 2 2 2" xfId="1275"/>
    <cellStyle name="Обычный 18 3 2 2 2 2 3 3 2 2 3 4 2 2 2 2 2" xfId="1276"/>
    <cellStyle name="Обычный 18 3 2 2 2 2 3 3 2 2 3 4 2 2 2 2 2 2" xfId="1277"/>
    <cellStyle name="Обычный 18 3 2 2 2 2 3 3 2 2 4" xfId="1278"/>
    <cellStyle name="Обычный 18 3 2 2 2 2 3 3 2 2 4 2" xfId="1279"/>
    <cellStyle name="Обычный 18 3 2 2 2 2 3 3 2 2 5" xfId="1280"/>
    <cellStyle name="Обычный 18 3 2 2 2 2 3 3 2 3" xfId="1281"/>
    <cellStyle name="Обычный 18 3 2 2 2 2 3 3 2 3 2" xfId="1282"/>
    <cellStyle name="Обычный 18 3 2 2 2 2 3 3 2 3 2 2" xfId="1283"/>
    <cellStyle name="Обычный 18 3 2 2 2 2 3 3 2 3 3" xfId="1284"/>
    <cellStyle name="Обычный 18 3 2 2 2 2 3 3 2 4" xfId="1285"/>
    <cellStyle name="Обычный 18 3 2 2 2 2 3 3 2 4 2" xfId="1286"/>
    <cellStyle name="Обычный 18 3 2 2 2 2 3 3 2 5" xfId="1287"/>
    <cellStyle name="Обычный 18 3 2 2 2 2 3 3 3" xfId="1288"/>
    <cellStyle name="Обычный 18 3 2 2 2 2 3 3 3 2" xfId="1289"/>
    <cellStyle name="Обычный 18 3 2 2 2 2 3 3 3 2 2" xfId="1290"/>
    <cellStyle name="Обычный 18 3 2 2 2 2 3 3 3 2 2 2" xfId="1291"/>
    <cellStyle name="Обычный 18 3 2 2 2 2 3 3 3 2 3" xfId="1292"/>
    <cellStyle name="Обычный 18 3 2 2 2 2 3 3 3 3" xfId="1293"/>
    <cellStyle name="Обычный 18 3 2 2 2 2 3 3 3 3 2" xfId="1294"/>
    <cellStyle name="Обычный 18 3 2 2 2 2 3 3 3 3 2 2" xfId="1295"/>
    <cellStyle name="Обычный 18 3 2 2 2 2 3 3 3 3 3" xfId="1296"/>
    <cellStyle name="Обычный 18 3 2 2 2 2 3 3 3 3 4" xfId="1297"/>
    <cellStyle name="Обычный 18 3 2 2 2 2 3 3 3 3 4 2" xfId="1298"/>
    <cellStyle name="Обычный 18 3 2 2 2 2 3 3 3 3 4 2 2" xfId="1299"/>
    <cellStyle name="Обычный 18 3 2 2 2 2 3 3 3 3 4 2 2 2" xfId="1300"/>
    <cellStyle name="Обычный 18 3 2 2 2 2 3 3 3 3 4 2 2 2 2" xfId="1301"/>
    <cellStyle name="Обычный 18 3 2 2 2 2 3 3 3 3 4 2 2 2 2 2" xfId="1302"/>
    <cellStyle name="Обычный 18 3 2 2 2 2 3 3 3 3 4 2 2 2 2 2 2" xfId="1303"/>
    <cellStyle name="Обычный 18 3 2 2 2 2 3 3 3 4" xfId="1304"/>
    <cellStyle name="Обычный 18 3 2 2 2 2 3 3 3 4 2" xfId="1305"/>
    <cellStyle name="Обычный 18 3 2 2 2 2 3 3 3 5" xfId="1306"/>
    <cellStyle name="Обычный 18 3 2 2 2 2 3 3 4" xfId="1307"/>
    <cellStyle name="Обычный 18 3 2 2 2 2 3 3 4 2" xfId="1308"/>
    <cellStyle name="Обычный 18 3 2 2 2 2 3 3 4 2 2" xfId="1309"/>
    <cellStyle name="Обычный 18 3 2 2 2 2 3 3 4 3" xfId="1310"/>
    <cellStyle name="Обычный 18 3 2 2 2 2 3 3 5" xfId="1311"/>
    <cellStyle name="Обычный 18 3 2 2 2 2 3 3 5 2" xfId="1312"/>
    <cellStyle name="Обычный 18 3 2 2 2 2 3 3 6" xfId="1313"/>
    <cellStyle name="Обычный 18 3 2 2 2 2 3 4" xfId="1314"/>
    <cellStyle name="Обычный 18 3 2 2 2 2 3 4 2" xfId="1315"/>
    <cellStyle name="Обычный 18 3 2 2 2 2 3 4 2 2" xfId="1316"/>
    <cellStyle name="Обычный 18 3 2 2 2 2 3 4 2 2 2" xfId="1317"/>
    <cellStyle name="Обычный 18 3 2 2 2 2 3 4 2 3" xfId="1318"/>
    <cellStyle name="Обычный 18 3 2 2 2 2 3 4 3" xfId="1319"/>
    <cellStyle name="Обычный 18 3 2 2 2 2 3 4 3 2" xfId="1320"/>
    <cellStyle name="Обычный 18 3 2 2 2 2 3 4 4" xfId="1321"/>
    <cellStyle name="Обычный 18 3 2 2 2 2 3 5" xfId="1322"/>
    <cellStyle name="Обычный 18 3 2 2 2 2 3 5 2" xfId="1323"/>
    <cellStyle name="Обычный 18 3 2 2 2 2 3 5 2 2" xfId="1324"/>
    <cellStyle name="Обычный 18 3 2 2 2 2 3 5 3" xfId="1325"/>
    <cellStyle name="Обычный 18 3 2 2 2 2 3 6" xfId="1326"/>
    <cellStyle name="Обычный 18 3 2 2 2 2 3 6 2" xfId="1327"/>
    <cellStyle name="Обычный 18 3 2 2 2 2 3 7" xfId="1328"/>
    <cellStyle name="Обычный 18 3 2 2 2 2 4" xfId="1329"/>
    <cellStyle name="Обычный 18 3 2 2 2 2 4 2" xfId="1330"/>
    <cellStyle name="Обычный 18 3 2 2 2 2 4 2 2" xfId="1331"/>
    <cellStyle name="Обычный 18 3 2 2 2 2 4 2 2 2" xfId="1332"/>
    <cellStyle name="Обычный 18 3 2 2 2 2 4 2 3" xfId="1333"/>
    <cellStyle name="Обычный 18 3 2 2 2 2 4 3" xfId="1334"/>
    <cellStyle name="Обычный 18 3 2 2 2 2 4 3 2" xfId="1335"/>
    <cellStyle name="Обычный 18 3 2 2 2 2 4 4" xfId="1336"/>
    <cellStyle name="Обычный 18 3 2 2 2 2 5" xfId="1337"/>
    <cellStyle name="Обычный 18 3 2 2 2 2 5 2" xfId="1338"/>
    <cellStyle name="Обычный 18 3 2 2 2 2 5 2 2" xfId="1339"/>
    <cellStyle name="Обычный 18 3 2 2 2 2 5 3" xfId="1340"/>
    <cellStyle name="Обычный 18 3 2 2 2 2 6" xfId="1341"/>
    <cellStyle name="Обычный 18 3 2 2 2 2 6 2" xfId="1342"/>
    <cellStyle name="Обычный 18 3 2 2 2 2 7" xfId="1343"/>
    <cellStyle name="Обычный 18 3 2 2 2 3" xfId="1344"/>
    <cellStyle name="Обычный 18 3 2 2 2 3 2" xfId="1345"/>
    <cellStyle name="Обычный 18 3 2 2 2 3 2 2" xfId="1346"/>
    <cellStyle name="Обычный 18 3 2 2 2 3 2 2 2" xfId="1347"/>
    <cellStyle name="Обычный 18 3 2 2 2 3 2 2 2 2" xfId="1348"/>
    <cellStyle name="Обычный 18 3 2 2 2 3 2 2 3" xfId="1349"/>
    <cellStyle name="Обычный 18 3 2 2 2 3 2 3" xfId="1350"/>
    <cellStyle name="Обычный 18 3 2 2 2 3 2 3 2" xfId="1351"/>
    <cellStyle name="Обычный 18 3 2 2 2 3 2 4" xfId="1352"/>
    <cellStyle name="Обычный 18 3 2 2 2 3 3" xfId="1353"/>
    <cellStyle name="Обычный 18 3 2 2 2 3 3 2" xfId="1354"/>
    <cellStyle name="Обычный 18 3 2 2 2 3 3 2 2" xfId="1355"/>
    <cellStyle name="Обычный 18 3 2 2 2 3 3 3" xfId="1356"/>
    <cellStyle name="Обычный 18 3 2 2 2 3 4" xfId="1357"/>
    <cellStyle name="Обычный 18 3 2 2 2 3 4 2" xfId="1358"/>
    <cellStyle name="Обычный 18 3 2 2 2 3 5" xfId="1359"/>
    <cellStyle name="Обычный 18 3 2 2 2 4" xfId="1360"/>
    <cellStyle name="Обычный 18 3 2 2 2 4 2" xfId="1361"/>
    <cellStyle name="Обычный 18 3 2 2 2 4 2 2" xfId="1362"/>
    <cellStyle name="Обычный 18 3 2 2 2 4 2 2 2" xfId="1363"/>
    <cellStyle name="Обычный 18 3 2 2 2 4 2 3" xfId="1364"/>
    <cellStyle name="Обычный 18 3 2 2 2 4 3" xfId="1365"/>
    <cellStyle name="Обычный 18 3 2 2 2 4 3 2" xfId="1366"/>
    <cellStyle name="Обычный 18 3 2 2 2 4 4" xfId="1367"/>
    <cellStyle name="Обычный 18 3 2 2 2 5" xfId="1368"/>
    <cellStyle name="Обычный 18 3 2 2 2 5 2" xfId="1369"/>
    <cellStyle name="Обычный 18 3 2 2 2 5 2 2" xfId="1370"/>
    <cellStyle name="Обычный 18 3 2 2 2 5 3" xfId="1371"/>
    <cellStyle name="Обычный 18 3 2 2 2 6" xfId="1372"/>
    <cellStyle name="Обычный 18 3 2 2 2 6 2" xfId="1373"/>
    <cellStyle name="Обычный 18 3 2 2 2 7" xfId="1374"/>
    <cellStyle name="Обычный 18 3 2 2 3" xfId="1375"/>
    <cellStyle name="Обычный 18 3 2 2 3 2" xfId="1376"/>
    <cellStyle name="Обычный 18 3 2 2 3 2 2" xfId="1377"/>
    <cellStyle name="Обычный 18 3 2 2 3 2 2 2" xfId="1378"/>
    <cellStyle name="Обычный 18 3 2 2 3 2 2 2 2" xfId="1379"/>
    <cellStyle name="Обычный 18 3 2 2 3 2 2 2 2 2" xfId="1380"/>
    <cellStyle name="Обычный 18 3 2 2 3 2 2 2 3" xfId="1381"/>
    <cellStyle name="Обычный 18 3 2 2 3 2 2 3" xfId="1382"/>
    <cellStyle name="Обычный 18 3 2 2 3 2 2 3 2" xfId="1383"/>
    <cellStyle name="Обычный 18 3 2 2 3 2 2 4" xfId="1384"/>
    <cellStyle name="Обычный 18 3 2 2 3 2 3" xfId="1385"/>
    <cellStyle name="Обычный 18 3 2 2 3 2 3 2" xfId="1386"/>
    <cellStyle name="Обычный 18 3 2 2 3 2 3 2 2" xfId="1387"/>
    <cellStyle name="Обычный 18 3 2 2 3 2 3 3" xfId="1388"/>
    <cellStyle name="Обычный 18 3 2 2 3 2 4" xfId="1389"/>
    <cellStyle name="Обычный 18 3 2 2 3 2 4 2" xfId="1390"/>
    <cellStyle name="Обычный 18 3 2 2 3 2 5" xfId="1391"/>
    <cellStyle name="Обычный 18 3 2 2 3 3" xfId="1392"/>
    <cellStyle name="Обычный 18 3 2 2 3 3 2" xfId="1393"/>
    <cellStyle name="Обычный 18 3 2 2 3 3 2 2" xfId="1394"/>
    <cellStyle name="Обычный 18 3 2 2 3 3 2 2 2" xfId="1395"/>
    <cellStyle name="Обычный 18 3 2 2 3 3 2 2 2 2" xfId="1396"/>
    <cellStyle name="Обычный 18 3 2 2 3 3 2 2 3" xfId="1397"/>
    <cellStyle name="Обычный 18 3 2 2 3 3 2 3" xfId="1398"/>
    <cellStyle name="Обычный 18 3 2 2 3 3 2 3 2" xfId="1399"/>
    <cellStyle name="Обычный 18 3 2 2 3 3 2 4" xfId="1400"/>
    <cellStyle name="Обычный 18 3 2 2 3 3 3" xfId="1401"/>
    <cellStyle name="Обычный 18 3 2 2 3 3 3 2" xfId="1402"/>
    <cellStyle name="Обычный 18 3 2 2 3 3 3 2 2" xfId="1403"/>
    <cellStyle name="Обычный 18 3 2 2 3 3 3 2 2 2" xfId="1404"/>
    <cellStyle name="Обычный 18 3 2 2 3 3 3 2 2 2 2" xfId="1405"/>
    <cellStyle name="Обычный 18 3 2 2 3 3 3 2 2 2 2 2" xfId="1406"/>
    <cellStyle name="Обычный 18 3 2 2 3 3 3 2 2 2 3" xfId="1407"/>
    <cellStyle name="Обычный 18 3 2 2 3 3 3 2 2 3" xfId="1408"/>
    <cellStyle name="Обычный 18 3 2 2 3 3 3 2 2 3 2" xfId="1409"/>
    <cellStyle name="Обычный 18 3 2 2 3 3 3 2 2 3 2 2" xfId="1410"/>
    <cellStyle name="Обычный 18 3 2 2 3 3 3 2 2 3 3" xfId="1411"/>
    <cellStyle name="Обычный 18 3 2 2 3 3 3 2 2 3 4" xfId="1412"/>
    <cellStyle name="Обычный 18 3 2 2 3 3 3 2 2 3 4 2" xfId="1413"/>
    <cellStyle name="Обычный 18 3 2 2 3 3 3 2 2 3 4 2 2" xfId="1414"/>
    <cellStyle name="Обычный 18 3 2 2 3 3 3 2 2 3 4 2 2 2" xfId="1415"/>
    <cellStyle name="Обычный 18 3 2 2 3 3 3 2 2 4" xfId="1416"/>
    <cellStyle name="Обычный 18 3 2 2 3 3 3 2 2 4 2" xfId="1417"/>
    <cellStyle name="Обычный 18 3 2 2 3 3 3 2 2 5" xfId="1418"/>
    <cellStyle name="Обычный 18 3 2 2 3 3 3 2 3" xfId="1419"/>
    <cellStyle name="Обычный 18 3 2 2 3 3 3 2 3 2" xfId="1420"/>
    <cellStyle name="Обычный 18 3 2 2 3 3 3 2 3 2 2" xfId="1421"/>
    <cellStyle name="Обычный 18 3 2 2 3 3 3 2 3 3" xfId="1422"/>
    <cellStyle name="Обычный 18 3 2 2 3 3 3 2 4" xfId="1423"/>
    <cellStyle name="Обычный 18 3 2 2 3 3 3 2 4 2" xfId="1424"/>
    <cellStyle name="Обычный 18 3 2 2 3 3 3 2 5" xfId="1425"/>
    <cellStyle name="Обычный 18 3 2 2 3 3 3 3" xfId="1426"/>
    <cellStyle name="Обычный 18 3 2 2 3 3 3 3 2" xfId="1427"/>
    <cellStyle name="Обычный 18 3 2 2 3 3 3 3 2 2" xfId="1428"/>
    <cellStyle name="Обычный 18 3 2 2 3 3 3 3 2 2 2" xfId="1429"/>
    <cellStyle name="Обычный 18 3 2 2 3 3 3 3 2 3" xfId="1430"/>
    <cellStyle name="Обычный 18 3 2 2 3 3 3 3 3" xfId="1431"/>
    <cellStyle name="Обычный 18 3 2 2 3 3 3 3 3 2" xfId="1432"/>
    <cellStyle name="Обычный 18 3 2 2 3 3 3 3 3 2 2" xfId="1433"/>
    <cellStyle name="Обычный 18 3 2 2 3 3 3 3 3 3" xfId="1434"/>
    <cellStyle name="Обычный 18 3 2 2 3 3 3 3 3 4" xfId="1435"/>
    <cellStyle name="Обычный 18 3 2 2 3 3 3 3 3 4 2" xfId="1436"/>
    <cellStyle name="Обычный 18 3 2 2 3 3 3 3 3 4 2 2" xfId="1437"/>
    <cellStyle name="Обычный 18 3 2 2 3 3 3 3 3 4 2 2 2" xfId="1438"/>
    <cellStyle name="Обычный 18 3 2 2 3 3 3 3 3 4 2 2 2 2" xfId="1439"/>
    <cellStyle name="Обычный 18 3 2 2 3 3 3 3 3 4 2 2 2 2 2" xfId="1440"/>
    <cellStyle name="Обычный 18 3 2 2 3 3 3 3 3 4 2 2 2 2 2 2" xfId="1441"/>
    <cellStyle name="Обычный 18 3 2 2 3 3 3 3 4" xfId="1442"/>
    <cellStyle name="Обычный 18 3 2 2 3 3 3 3 4 2" xfId="1443"/>
    <cellStyle name="Обычный 18 3 2 2 3 3 3 3 5" xfId="1444"/>
    <cellStyle name="Обычный 18 3 2 2 3 3 3 4" xfId="1445"/>
    <cellStyle name="Обычный 18 3 2 2 3 3 3 4 2" xfId="1446"/>
    <cellStyle name="Обычный 18 3 2 2 3 3 3 4 2 2" xfId="1447"/>
    <cellStyle name="Обычный 18 3 2 2 3 3 3 4 3" xfId="1448"/>
    <cellStyle name="Обычный 18 3 2 2 3 3 3 5" xfId="1449"/>
    <cellStyle name="Обычный 18 3 2 2 3 3 3 5 2" xfId="1450"/>
    <cellStyle name="Обычный 18 3 2 2 3 3 3 6" xfId="1451"/>
    <cellStyle name="Обычный 18 3 2 2 3 3 4" xfId="1452"/>
    <cellStyle name="Обычный 18 3 2 2 3 3 4 2" xfId="1453"/>
    <cellStyle name="Обычный 18 3 2 2 3 3 4 2 2" xfId="1454"/>
    <cellStyle name="Обычный 18 3 2 2 3 3 4 3" xfId="1455"/>
    <cellStyle name="Обычный 18 3 2 2 3 3 5" xfId="1456"/>
    <cellStyle name="Обычный 18 3 2 2 3 3 5 2" xfId="1457"/>
    <cellStyle name="Обычный 18 3 2 2 3 3 6" xfId="1458"/>
    <cellStyle name="Обычный 18 3 2 2 3 4" xfId="1459"/>
    <cellStyle name="Обычный 18 3 2 2 3 4 2" xfId="1460"/>
    <cellStyle name="Обычный 18 3 2 2 3 4 2 2" xfId="1461"/>
    <cellStyle name="Обычный 18 3 2 2 3 4 2 2 2" xfId="1462"/>
    <cellStyle name="Обычный 18 3 2 2 3 4 2 3" xfId="1463"/>
    <cellStyle name="Обычный 18 3 2 2 3 4 3" xfId="1464"/>
    <cellStyle name="Обычный 18 3 2 2 3 4 3 2" xfId="1465"/>
    <cellStyle name="Обычный 18 3 2 2 3 4 4" xfId="1466"/>
    <cellStyle name="Обычный 18 3 2 2 3 5" xfId="1467"/>
    <cellStyle name="Обычный 18 3 2 2 3 5 2" xfId="1468"/>
    <cellStyle name="Обычный 18 3 2 2 3 5 2 2" xfId="1469"/>
    <cellStyle name="Обычный 18 3 2 2 3 5 3" xfId="1470"/>
    <cellStyle name="Обычный 18 3 2 2 3 6" xfId="1471"/>
    <cellStyle name="Обычный 18 3 2 2 3 6 2" xfId="1472"/>
    <cellStyle name="Обычный 18 3 2 2 3 7" xfId="1473"/>
    <cellStyle name="Обычный 18 3 2 2 4" xfId="1474"/>
    <cellStyle name="Обычный 18 3 2 2 4 2" xfId="1475"/>
    <cellStyle name="Обычный 18 3 2 2 4 2 2" xfId="1476"/>
    <cellStyle name="Обычный 18 3 2 2 4 2 2 2" xfId="1477"/>
    <cellStyle name="Обычный 18 3 2 2 4 2 2 2 2" xfId="1478"/>
    <cellStyle name="Обычный 18 3 2 2 4 2 2 3" xfId="1479"/>
    <cellStyle name="Обычный 18 3 2 2 4 2 3" xfId="1480"/>
    <cellStyle name="Обычный 18 3 2 2 4 2 3 2" xfId="1481"/>
    <cellStyle name="Обычный 18 3 2 2 4 2 4" xfId="1482"/>
    <cellStyle name="Обычный 18 3 2 2 4 3" xfId="1483"/>
    <cellStyle name="Обычный 18 3 2 2 4 3 2" xfId="1484"/>
    <cellStyle name="Обычный 18 3 2 2 4 3 2 2" xfId="1485"/>
    <cellStyle name="Обычный 18 3 2 2 4 3 3" xfId="1486"/>
    <cellStyle name="Обычный 18 3 2 2 4 4" xfId="1487"/>
    <cellStyle name="Обычный 18 3 2 2 4 4 2" xfId="1488"/>
    <cellStyle name="Обычный 18 3 2 2 4 5" xfId="1489"/>
    <cellStyle name="Обычный 18 3 2 2 5" xfId="1490"/>
    <cellStyle name="Обычный 18 3 2 2 5 2" xfId="1491"/>
    <cellStyle name="Обычный 18 3 2 2 5 2 2" xfId="1492"/>
    <cellStyle name="Обычный 18 3 2 2 5 2 2 2" xfId="1493"/>
    <cellStyle name="Обычный 18 3 2 2 5 2 3" xfId="1494"/>
    <cellStyle name="Обычный 18 3 2 2 5 3" xfId="1495"/>
    <cellStyle name="Обычный 18 3 2 2 5 3 2" xfId="1496"/>
    <cellStyle name="Обычный 18 3 2 2 5 4" xfId="1497"/>
    <cellStyle name="Обычный 18 3 2 2 6" xfId="1498"/>
    <cellStyle name="Обычный 18 3 2 2 6 2" xfId="1499"/>
    <cellStyle name="Обычный 18 3 2 2 6 2 2" xfId="1500"/>
    <cellStyle name="Обычный 18 3 2 2 6 3" xfId="1501"/>
    <cellStyle name="Обычный 18 3 2 2 7" xfId="1502"/>
    <cellStyle name="Обычный 18 3 2 2 7 2" xfId="1503"/>
    <cellStyle name="Обычный 18 3 2 2 8" xfId="1504"/>
    <cellStyle name="Обычный 18 3 2 3" xfId="1505"/>
    <cellStyle name="Обычный 18 3 2 3 2" xfId="1506"/>
    <cellStyle name="Обычный 18 3 2 3 2 2" xfId="1507"/>
    <cellStyle name="Обычный 18 3 2 3 2 2 2" xfId="1508"/>
    <cellStyle name="Обычный 18 3 2 3 2 2 2 2" xfId="1509"/>
    <cellStyle name="Обычный 18 3 2 3 2 2 3" xfId="1510"/>
    <cellStyle name="Обычный 18 3 2 3 2 3" xfId="1511"/>
    <cellStyle name="Обычный 18 3 2 3 2 3 2" xfId="1512"/>
    <cellStyle name="Обычный 18 3 2 3 2 4" xfId="1513"/>
    <cellStyle name="Обычный 18 3 2 3 3" xfId="1514"/>
    <cellStyle name="Обычный 18 3 2 3 3 2" xfId="1515"/>
    <cellStyle name="Обычный 18 3 2 3 3 2 2" xfId="1516"/>
    <cellStyle name="Обычный 18 3 2 3 3 3" xfId="1517"/>
    <cellStyle name="Обычный 18 3 2 3 4" xfId="1518"/>
    <cellStyle name="Обычный 18 3 2 3 4 2" xfId="1519"/>
    <cellStyle name="Обычный 18 3 2 3 5" xfId="1520"/>
    <cellStyle name="Обычный 18 3 2 4" xfId="1521"/>
    <cellStyle name="Обычный 18 3 2 4 2" xfId="1522"/>
    <cellStyle name="Обычный 18 3 2 4 2 2" xfId="1523"/>
    <cellStyle name="Обычный 18 3 2 4 2 2 2" xfId="1524"/>
    <cellStyle name="Обычный 18 3 2 4 2 3" xfId="1525"/>
    <cellStyle name="Обычный 18 3 2 4 3" xfId="1526"/>
    <cellStyle name="Обычный 18 3 2 4 3 2" xfId="1527"/>
    <cellStyle name="Обычный 18 3 2 4 4" xfId="1528"/>
    <cellStyle name="Обычный 18 3 2 5" xfId="1529"/>
    <cellStyle name="Обычный 18 3 2 5 2" xfId="1530"/>
    <cellStyle name="Обычный 18 3 2 5 2 2" xfId="1531"/>
    <cellStyle name="Обычный 18 3 2 5 3" xfId="1532"/>
    <cellStyle name="Обычный 18 3 2 6" xfId="1533"/>
    <cellStyle name="Обычный 18 3 2 6 2" xfId="1534"/>
    <cellStyle name="Обычный 18 3 2 7" xfId="1535"/>
    <cellStyle name="Обычный 18 3 3" xfId="1536"/>
    <cellStyle name="Обычный 18 3 3 2" xfId="1537"/>
    <cellStyle name="Обычный 18 3 3 2 2" xfId="1538"/>
    <cellStyle name="Обычный 18 3 3 2 2 2" xfId="1539"/>
    <cellStyle name="Обычный 18 3 3 2 2 2 2" xfId="1540"/>
    <cellStyle name="Обычный 18 3 3 2 2 3" xfId="1541"/>
    <cellStyle name="Обычный 18 3 3 2 3" xfId="1542"/>
    <cellStyle name="Обычный 18 3 3 2 3 2" xfId="1543"/>
    <cellStyle name="Обычный 18 3 3 2 4" xfId="1544"/>
    <cellStyle name="Обычный 18 3 3 3" xfId="1545"/>
    <cellStyle name="Обычный 18 3 3 3 2" xfId="1546"/>
    <cellStyle name="Обычный 18 3 3 3 2 2" xfId="1547"/>
    <cellStyle name="Обычный 18 3 3 3 3" xfId="1548"/>
    <cellStyle name="Обычный 18 3 3 4" xfId="1549"/>
    <cellStyle name="Обычный 18 3 3 4 2" xfId="1550"/>
    <cellStyle name="Обычный 18 3 3 5" xfId="1551"/>
    <cellStyle name="Обычный 18 3 4" xfId="1552"/>
    <cellStyle name="Обычный 18 3 4 2" xfId="1553"/>
    <cellStyle name="Обычный 18 3 4 2 2" xfId="1554"/>
    <cellStyle name="Обычный 18 3 4 2 2 2" xfId="1555"/>
    <cellStyle name="Обычный 18 3 4 2 3" xfId="1556"/>
    <cellStyle name="Обычный 18 3 4 3" xfId="1557"/>
    <cellStyle name="Обычный 18 3 4 3 2" xfId="1558"/>
    <cellStyle name="Обычный 18 3 4 4" xfId="1559"/>
    <cellStyle name="Обычный 18 3 5" xfId="1560"/>
    <cellStyle name="Обычный 18 3 5 2" xfId="1561"/>
    <cellStyle name="Обычный 18 3 5 2 2" xfId="1562"/>
    <cellStyle name="Обычный 18 3 5 3" xfId="1563"/>
    <cellStyle name="Обычный 18 3 6" xfId="1564"/>
    <cellStyle name="Обычный 18 3 6 2" xfId="1565"/>
    <cellStyle name="Обычный 18 3 7" xfId="1566"/>
    <cellStyle name="Обычный 18 4" xfId="1567"/>
    <cellStyle name="Обычный 18 4 2" xfId="1568"/>
    <cellStyle name="Обычный 18 4 2 2" xfId="1569"/>
    <cellStyle name="Обычный 18 4 2 2 2" xfId="1570"/>
    <cellStyle name="Обычный 18 4 2 3" xfId="1571"/>
    <cellStyle name="Обычный 18 4 3" xfId="1572"/>
    <cellStyle name="Обычный 18 4 3 2" xfId="1573"/>
    <cellStyle name="Обычный 18 4 4" xfId="1574"/>
    <cellStyle name="Обычный 18 5" xfId="1575"/>
    <cellStyle name="Обычный 18 5 2" xfId="1576"/>
    <cellStyle name="Обычный 18 5 2 2" xfId="1577"/>
    <cellStyle name="Обычный 18 5 3" xfId="1578"/>
    <cellStyle name="Обычный 18 6" xfId="1579"/>
    <cellStyle name="Обычный 18 6 2" xfId="1580"/>
    <cellStyle name="Обычный 18 7" xfId="1581"/>
    <cellStyle name="Обычный 19" xfId="1582"/>
    <cellStyle name="Обычный 19 2" xfId="1583"/>
    <cellStyle name="Обычный 19 2 2" xfId="1584"/>
    <cellStyle name="Обычный 19 2 2 2" xfId="1585"/>
    <cellStyle name="Обычный 19 2 2 2 2" xfId="1586"/>
    <cellStyle name="Обычный 19 2 2 2 2 2" xfId="1587"/>
    <cellStyle name="Обычный 19 2 2 2 2 2 2" xfId="1588"/>
    <cellStyle name="Обычный 19 2 2 2 2 2 2 2" xfId="1589"/>
    <cellStyle name="Обычный 19 2 2 2 2 2 2 2 2" xfId="1590"/>
    <cellStyle name="Обычный 19 2 2 2 2 2 2 2 2 2" xfId="1591"/>
    <cellStyle name="Обычный 19 2 2 2 2 2 2 2 3" xfId="1592"/>
    <cellStyle name="Обычный 19 2 2 2 2 2 2 3" xfId="1593"/>
    <cellStyle name="Обычный 19 2 2 2 2 2 2 3 2" xfId="1594"/>
    <cellStyle name="Обычный 19 2 2 2 2 2 2 4" xfId="1595"/>
    <cellStyle name="Обычный 19 2 2 2 2 2 3" xfId="1596"/>
    <cellStyle name="Обычный 19 2 2 2 2 2 3 2" xfId="1597"/>
    <cellStyle name="Обычный 19 2 2 2 2 2 3 2 2" xfId="1598"/>
    <cellStyle name="Обычный 19 2 2 2 2 2 3 3" xfId="1599"/>
    <cellStyle name="Обычный 19 2 2 2 2 2 4" xfId="1600"/>
    <cellStyle name="Обычный 19 2 2 2 2 2 4 2" xfId="1601"/>
    <cellStyle name="Обычный 19 2 2 2 2 2 5" xfId="1602"/>
    <cellStyle name="Обычный 19 2 2 2 2 3" xfId="1603"/>
    <cellStyle name="Обычный 19 2 2 2 2 3 2" xfId="1604"/>
    <cellStyle name="Обычный 19 2 2 2 2 3 2 2" xfId="1605"/>
    <cellStyle name="Обычный 19 2 2 2 2 3 2 2 2" xfId="1606"/>
    <cellStyle name="Обычный 19 2 2 2 2 3 2 3" xfId="1607"/>
    <cellStyle name="Обычный 19 2 2 2 2 3 3" xfId="1608"/>
    <cellStyle name="Обычный 19 2 2 2 2 3 3 2" xfId="1609"/>
    <cellStyle name="Обычный 19 2 2 2 2 3 4" xfId="1610"/>
    <cellStyle name="Обычный 19 2 2 2 2 4" xfId="1611"/>
    <cellStyle name="Обычный 19 2 2 2 2 4 2" xfId="1612"/>
    <cellStyle name="Обычный 19 2 2 2 2 4 2 2" xfId="1613"/>
    <cellStyle name="Обычный 19 2 2 2 2 4 3" xfId="1614"/>
    <cellStyle name="Обычный 19 2 2 2 2 5" xfId="1615"/>
    <cellStyle name="Обычный 19 2 2 2 2 5 2" xfId="1616"/>
    <cellStyle name="Обычный 19 2 2 2 2 6" xfId="1617"/>
    <cellStyle name="Обычный 19 2 2 2 3" xfId="1618"/>
    <cellStyle name="Обычный 19 2 2 2 3 2" xfId="1619"/>
    <cellStyle name="Обычный 19 2 2 2 3 2 2" xfId="1620"/>
    <cellStyle name="Обычный 19 2 2 2 3 2 2 2" xfId="1621"/>
    <cellStyle name="Обычный 19 2 2 2 3 2 2 2 2" xfId="1622"/>
    <cellStyle name="Обычный 19 2 2 2 3 2 2 2 2 2" xfId="1623"/>
    <cellStyle name="Обычный 19 2 2 2 3 2 2 2 2 2 2" xfId="1624"/>
    <cellStyle name="Обычный 19 2 2 2 3 2 2 2 2 2 2 2" xfId="1625"/>
    <cellStyle name="Обычный 19 2 2 2 3 2 2 2 2 2 3" xfId="1626"/>
    <cellStyle name="Обычный 19 2 2 2 3 2 2 2 2 3" xfId="1627"/>
    <cellStyle name="Обычный 19 2 2 2 3 2 2 2 2 3 2" xfId="1628"/>
    <cellStyle name="Обычный 19 2 2 2 3 2 2 2 2 4" xfId="1629"/>
    <cellStyle name="Обычный 19 2 2 2 3 2 2 2 3" xfId="1630"/>
    <cellStyle name="Обычный 19 2 2 2 3 2 2 2 3 2" xfId="1631"/>
    <cellStyle name="Обычный 19 2 2 2 3 2 2 2 3 2 2" xfId="1632"/>
    <cellStyle name="Обычный 19 2 2 2 3 2 2 2 3 3" xfId="1633"/>
    <cellStyle name="Обычный 19 2 2 2 3 2 2 2 4" xfId="1634"/>
    <cellStyle name="Обычный 19 2 2 2 3 2 2 2 4 2" xfId="1635"/>
    <cellStyle name="Обычный 19 2 2 2 3 2 2 2 5" xfId="1636"/>
    <cellStyle name="Обычный 19 2 2 2 3 2 2 3" xfId="1637"/>
    <cellStyle name="Обычный 19 2 2 2 3 2 2 3 2" xfId="1638"/>
    <cellStyle name="Обычный 19 2 2 2 3 2 2 3 2 2" xfId="1639"/>
    <cellStyle name="Обычный 19 2 2 2 3 2 2 3 2 2 2" xfId="1640"/>
    <cellStyle name="Обычный 19 2 2 2 3 2 2 3 2 3" xfId="1641"/>
    <cellStyle name="Обычный 19 2 2 2 3 2 2 3 3" xfId="1642"/>
    <cellStyle name="Обычный 19 2 2 2 3 2 2 3 3 2" xfId="1643"/>
    <cellStyle name="Обычный 19 2 2 2 3 2 2 3 4" xfId="1644"/>
    <cellStyle name="Обычный 19 2 2 2 3 2 2 4" xfId="1645"/>
    <cellStyle name="Обычный 19 2 2 2 3 2 2 4 2" xfId="1646"/>
    <cellStyle name="Обычный 19 2 2 2 3 2 2 4 2 2" xfId="1647"/>
    <cellStyle name="Обычный 19 2 2 2 3 2 2 4 3" xfId="1648"/>
    <cellStyle name="Обычный 19 2 2 2 3 2 2 5" xfId="1649"/>
    <cellStyle name="Обычный 19 2 2 2 3 2 2 5 2" xfId="1650"/>
    <cellStyle name="Обычный 19 2 2 2 3 2 2 6" xfId="1651"/>
    <cellStyle name="Обычный 19 2 2 2 3 2 3" xfId="1652"/>
    <cellStyle name="Обычный 19 2 2 2 3 2 3 2" xfId="1653"/>
    <cellStyle name="Обычный 19 2 2 2 3 2 3 2 2" xfId="1654"/>
    <cellStyle name="Обычный 19 2 2 2 3 2 3 2 2 2" xfId="1655"/>
    <cellStyle name="Обычный 19 2 2 2 3 2 3 2 2 2 2" xfId="1656"/>
    <cellStyle name="Обычный 19 2 2 2 3 2 3 2 2 3" xfId="1657"/>
    <cellStyle name="Обычный 19 2 2 2 3 2 3 2 3" xfId="1658"/>
    <cellStyle name="Обычный 19 2 2 2 3 2 3 2 3 2" xfId="1659"/>
    <cellStyle name="Обычный 19 2 2 2 3 2 3 2 4" xfId="1660"/>
    <cellStyle name="Обычный 19 2 2 2 3 2 3 3" xfId="1661"/>
    <cellStyle name="Обычный 19 2 2 2 3 2 3 3 2" xfId="1662"/>
    <cellStyle name="Обычный 19 2 2 2 3 2 3 3 2 2" xfId="1663"/>
    <cellStyle name="Обычный 19 2 2 2 3 2 3 3 3" xfId="1664"/>
    <cellStyle name="Обычный 19 2 2 2 3 2 3 4" xfId="1665"/>
    <cellStyle name="Обычный 19 2 2 2 3 2 3 4 2" xfId="1666"/>
    <cellStyle name="Обычный 19 2 2 2 3 2 3 5" xfId="1667"/>
    <cellStyle name="Обычный 19 2 2 2 3 2 4" xfId="1668"/>
    <cellStyle name="Обычный 19 2 2 2 3 2 4 2" xfId="1669"/>
    <cellStyle name="Обычный 19 2 2 2 3 2 4 2 2" xfId="1670"/>
    <cellStyle name="Обычный 19 2 2 2 3 2 4 2 2 2" xfId="1671"/>
    <cellStyle name="Обычный 19 2 2 2 3 2 4 2 3" xfId="1672"/>
    <cellStyle name="Обычный 19 2 2 2 3 2 4 3" xfId="1673"/>
    <cellStyle name="Обычный 19 2 2 2 3 2 4 3 2" xfId="1674"/>
    <cellStyle name="Обычный 19 2 2 2 3 2 4 4" xfId="1675"/>
    <cellStyle name="Обычный 19 2 2 2 3 2 5" xfId="1676"/>
    <cellStyle name="Обычный 19 2 2 2 3 2 5 2" xfId="1677"/>
    <cellStyle name="Обычный 19 2 2 2 3 2 5 2 2" xfId="1678"/>
    <cellStyle name="Обычный 19 2 2 2 3 2 5 3" xfId="1679"/>
    <cellStyle name="Обычный 19 2 2 2 3 2 6" xfId="1680"/>
    <cellStyle name="Обычный 19 2 2 2 3 2 6 2" xfId="1681"/>
    <cellStyle name="Обычный 19 2 2 2 3 2 7" xfId="1682"/>
    <cellStyle name="Обычный 19 2 2 2 3 3" xfId="1683"/>
    <cellStyle name="Обычный 19 2 2 2 3 3 2" xfId="1684"/>
    <cellStyle name="Обычный 19 2 2 2 3 3 2 2" xfId="1685"/>
    <cellStyle name="Обычный 19 2 2 2 3 3 2 2 2" xfId="1686"/>
    <cellStyle name="Обычный 19 2 2 2 3 3 2 2 2 2" xfId="1687"/>
    <cellStyle name="Обычный 19 2 2 2 3 3 2 2 3" xfId="1688"/>
    <cellStyle name="Обычный 19 2 2 2 3 3 2 3" xfId="1689"/>
    <cellStyle name="Обычный 19 2 2 2 3 3 2 3 2" xfId="1690"/>
    <cellStyle name="Обычный 19 2 2 2 3 3 2 4" xfId="1691"/>
    <cellStyle name="Обычный 19 2 2 2 3 3 3" xfId="1692"/>
    <cellStyle name="Обычный 19 2 2 2 3 3 3 2" xfId="1693"/>
    <cellStyle name="Обычный 19 2 2 2 3 3 3 2 2" xfId="1694"/>
    <cellStyle name="Обычный 19 2 2 2 3 3 3 3" xfId="1695"/>
    <cellStyle name="Обычный 19 2 2 2 3 3 4" xfId="1696"/>
    <cellStyle name="Обычный 19 2 2 2 3 3 4 2" xfId="1697"/>
    <cellStyle name="Обычный 19 2 2 2 3 3 5" xfId="1698"/>
    <cellStyle name="Обычный 19 2 2 2 3 4" xfId="1699"/>
    <cellStyle name="Обычный 19 2 2 2 3 4 2" xfId="1700"/>
    <cellStyle name="Обычный 19 2 2 2 3 4 2 2" xfId="1701"/>
    <cellStyle name="Обычный 19 2 2 2 3 4 2 2 2" xfId="1702"/>
    <cellStyle name="Обычный 19 2 2 2 3 4 2 3" xfId="1703"/>
    <cellStyle name="Обычный 19 2 2 2 3 4 3" xfId="1704"/>
    <cellStyle name="Обычный 19 2 2 2 3 4 3 2" xfId="1705"/>
    <cellStyle name="Обычный 19 2 2 2 3 4 4" xfId="1706"/>
    <cellStyle name="Обычный 19 2 2 2 3 5" xfId="1707"/>
    <cellStyle name="Обычный 19 2 2 2 3 5 2" xfId="1708"/>
    <cellStyle name="Обычный 19 2 2 2 3 5 2 2" xfId="1709"/>
    <cellStyle name="Обычный 19 2 2 2 3 5 3" xfId="1710"/>
    <cellStyle name="Обычный 19 2 2 2 3 6" xfId="1711"/>
    <cellStyle name="Обычный 19 2 2 2 3 6 2" xfId="1712"/>
    <cellStyle name="Обычный 19 2 2 2 3 7" xfId="1713"/>
    <cellStyle name="Обычный 19 2 2 2 4" xfId="1714"/>
    <cellStyle name="Обычный 19 2 2 2 4 2" xfId="1715"/>
    <cellStyle name="Обычный 19 2 2 2 4 2 2" xfId="1716"/>
    <cellStyle name="Обычный 19 2 2 2 4 2 2 2" xfId="1717"/>
    <cellStyle name="Обычный 19 2 2 2 4 2 2 2 2" xfId="1718"/>
    <cellStyle name="Обычный 19 2 2 2 4 2 2 3" xfId="1719"/>
    <cellStyle name="Обычный 19 2 2 2 4 2 3" xfId="1720"/>
    <cellStyle name="Обычный 19 2 2 2 4 2 3 2" xfId="1721"/>
    <cellStyle name="Обычный 19 2 2 2 4 2 4" xfId="1722"/>
    <cellStyle name="Обычный 19 2 2 2 4 3" xfId="1723"/>
    <cellStyle name="Обычный 19 2 2 2 4 3 2" xfId="1724"/>
    <cellStyle name="Обычный 19 2 2 2 4 3 2 2" xfId="1725"/>
    <cellStyle name="Обычный 19 2 2 2 4 3 3" xfId="1726"/>
    <cellStyle name="Обычный 19 2 2 2 4 4" xfId="1727"/>
    <cellStyle name="Обычный 19 2 2 2 4 4 2" xfId="1728"/>
    <cellStyle name="Обычный 19 2 2 2 4 5" xfId="1729"/>
    <cellStyle name="Обычный 19 2 2 2 5" xfId="1730"/>
    <cellStyle name="Обычный 19 2 2 2 5 2" xfId="1731"/>
    <cellStyle name="Обычный 19 2 2 2 5 2 2" xfId="1732"/>
    <cellStyle name="Обычный 19 2 2 2 5 2 2 2" xfId="1733"/>
    <cellStyle name="Обычный 19 2 2 2 5 2 3" xfId="1734"/>
    <cellStyle name="Обычный 19 2 2 2 5 3" xfId="1735"/>
    <cellStyle name="Обычный 19 2 2 2 5 3 2" xfId="1736"/>
    <cellStyle name="Обычный 19 2 2 2 5 4" xfId="1737"/>
    <cellStyle name="Обычный 19 2 2 2 6" xfId="1738"/>
    <cellStyle name="Обычный 19 2 2 2 6 2" xfId="1739"/>
    <cellStyle name="Обычный 19 2 2 2 6 2 2" xfId="1740"/>
    <cellStyle name="Обычный 19 2 2 2 6 3" xfId="1741"/>
    <cellStyle name="Обычный 19 2 2 2 7" xfId="1742"/>
    <cellStyle name="Обычный 19 2 2 2 7 2" xfId="1743"/>
    <cellStyle name="Обычный 19 2 2 2 8" xfId="1744"/>
    <cellStyle name="Обычный 19 2 2 3" xfId="1745"/>
    <cellStyle name="Обычный 19 2 2 3 2" xfId="1746"/>
    <cellStyle name="Обычный 19 2 2 3 2 2" xfId="1747"/>
    <cellStyle name="Обычный 19 2 2 3 2 2 2" xfId="1748"/>
    <cellStyle name="Обычный 19 2 2 3 2 2 2 2" xfId="1749"/>
    <cellStyle name="Обычный 19 2 2 3 2 2 3" xfId="1750"/>
    <cellStyle name="Обычный 19 2 2 3 2 3" xfId="1751"/>
    <cellStyle name="Обычный 19 2 2 3 2 3 2" xfId="1752"/>
    <cellStyle name="Обычный 19 2 2 3 2 4" xfId="1753"/>
    <cellStyle name="Обычный 19 2 2 3 3" xfId="1754"/>
    <cellStyle name="Обычный 19 2 2 3 3 2" xfId="1755"/>
    <cellStyle name="Обычный 19 2 2 3 3 2 2" xfId="1756"/>
    <cellStyle name="Обычный 19 2 2 3 3 3" xfId="1757"/>
    <cellStyle name="Обычный 19 2 2 3 4" xfId="1758"/>
    <cellStyle name="Обычный 19 2 2 3 4 2" xfId="1759"/>
    <cellStyle name="Обычный 19 2 2 3 5" xfId="1760"/>
    <cellStyle name="Обычный 19 2 2 4" xfId="1761"/>
    <cellStyle name="Обычный 19 2 2 4 2" xfId="1762"/>
    <cellStyle name="Обычный 19 2 2 4 2 2" xfId="1763"/>
    <cellStyle name="Обычный 19 2 2 4 2 2 2" xfId="1764"/>
    <cellStyle name="Обычный 19 2 2 4 2 3" xfId="1765"/>
    <cellStyle name="Обычный 19 2 2 4 3" xfId="1766"/>
    <cellStyle name="Обычный 19 2 2 4 3 2" xfId="1767"/>
    <cellStyle name="Обычный 19 2 2 4 4" xfId="1768"/>
    <cellStyle name="Обычный 19 2 2 5" xfId="1769"/>
    <cellStyle name="Обычный 19 2 2 5 2" xfId="1770"/>
    <cellStyle name="Обычный 19 2 2 5 2 2" xfId="1771"/>
    <cellStyle name="Обычный 19 2 2 5 3" xfId="1772"/>
    <cellStyle name="Обычный 19 2 2 6" xfId="1773"/>
    <cellStyle name="Обычный 19 2 2 6 2" xfId="1774"/>
    <cellStyle name="Обычный 19 2 2 7" xfId="1775"/>
    <cellStyle name="Обычный 19 2 3" xfId="1776"/>
    <cellStyle name="Обычный 19 2 3 2" xfId="1777"/>
    <cellStyle name="Обычный 19 2 3 2 2" xfId="1778"/>
    <cellStyle name="Обычный 19 2 3 2 2 2" xfId="1779"/>
    <cellStyle name="Обычный 19 2 3 2 2 2 2" xfId="1780"/>
    <cellStyle name="Обычный 19 2 3 2 2 2 2 2" xfId="1781"/>
    <cellStyle name="Обычный 19 2 3 2 2 2 2 2 2" xfId="1782"/>
    <cellStyle name="Обычный 19 2 3 2 2 2 2 3" xfId="1783"/>
    <cellStyle name="Обычный 19 2 3 2 2 2 3" xfId="1784"/>
    <cellStyle name="Обычный 19 2 3 2 2 2 3 2" xfId="1785"/>
    <cellStyle name="Обычный 19 2 3 2 2 2 4" xfId="1786"/>
    <cellStyle name="Обычный 19 2 3 2 2 3" xfId="1787"/>
    <cellStyle name="Обычный 19 2 3 2 2 3 2" xfId="1788"/>
    <cellStyle name="Обычный 19 2 3 2 2 3 2 2" xfId="1789"/>
    <cellStyle name="Обычный 19 2 3 2 2 3 3" xfId="1790"/>
    <cellStyle name="Обычный 19 2 3 2 2 4" xfId="1791"/>
    <cellStyle name="Обычный 19 2 3 2 2 4 2" xfId="1792"/>
    <cellStyle name="Обычный 19 2 3 2 2 5" xfId="1793"/>
    <cellStyle name="Обычный 19 2 3 2 3" xfId="1794"/>
    <cellStyle name="Обычный 19 2 3 2 3 2" xfId="1795"/>
    <cellStyle name="Обычный 19 2 3 2 3 2 2" xfId="1796"/>
    <cellStyle name="Обычный 19 2 3 2 3 2 2 2" xfId="1797"/>
    <cellStyle name="Обычный 19 2 3 2 3 2 3" xfId="1798"/>
    <cellStyle name="Обычный 19 2 3 2 3 3" xfId="1799"/>
    <cellStyle name="Обычный 19 2 3 2 3 3 2" xfId="1800"/>
    <cellStyle name="Обычный 19 2 3 2 3 4" xfId="1801"/>
    <cellStyle name="Обычный 19 2 3 2 4" xfId="1802"/>
    <cellStyle name="Обычный 19 2 3 2 4 2" xfId="1803"/>
    <cellStyle name="Обычный 19 2 3 2 4 2 2" xfId="1804"/>
    <cellStyle name="Обычный 19 2 3 2 4 3" xfId="1805"/>
    <cellStyle name="Обычный 19 2 3 2 5" xfId="1806"/>
    <cellStyle name="Обычный 19 2 3 2 5 2" xfId="1807"/>
    <cellStyle name="Обычный 19 2 3 2 6" xfId="1808"/>
    <cellStyle name="Обычный 19 2 3 3" xfId="1809"/>
    <cellStyle name="Обычный 19 2 3 3 2" xfId="1810"/>
    <cellStyle name="Обычный 19 2 3 3 2 2" xfId="1811"/>
    <cellStyle name="Обычный 19 2 3 3 2 2 2" xfId="1812"/>
    <cellStyle name="Обычный 19 2 3 3 2 2 2 2" xfId="1813"/>
    <cellStyle name="Обычный 19 2 3 3 2 2 2 2 2" xfId="1814"/>
    <cellStyle name="Обычный 19 2 3 3 2 2 2 2 2 2" xfId="1815"/>
    <cellStyle name="Обычный 19 2 3 3 2 2 2 2 2 2 2" xfId="1816"/>
    <cellStyle name="Обычный 19 2 3 3 2 2 2 2 2 3" xfId="1817"/>
    <cellStyle name="Обычный 19 2 3 3 2 2 2 2 3" xfId="1818"/>
    <cellStyle name="Обычный 19 2 3 3 2 2 2 2 3 2" xfId="1819"/>
    <cellStyle name="Обычный 19 2 3 3 2 2 2 2 4" xfId="1820"/>
    <cellStyle name="Обычный 19 2 3 3 2 2 2 3" xfId="1821"/>
    <cellStyle name="Обычный 19 2 3 3 2 2 2 3 2" xfId="1822"/>
    <cellStyle name="Обычный 19 2 3 3 2 2 2 3 2 2" xfId="1823"/>
    <cellStyle name="Обычный 19 2 3 3 2 2 2 3 3" xfId="1824"/>
    <cellStyle name="Обычный 19 2 3 3 2 2 2 4" xfId="1825"/>
    <cellStyle name="Обычный 19 2 3 3 2 2 2 4 2" xfId="1826"/>
    <cellStyle name="Обычный 19 2 3 3 2 2 2 5" xfId="1827"/>
    <cellStyle name="Обычный 19 2 3 3 2 2 3" xfId="1828"/>
    <cellStyle name="Обычный 19 2 3 3 2 2 3 2" xfId="1829"/>
    <cellStyle name="Обычный 19 2 3 3 2 2 3 2 2" xfId="1830"/>
    <cellStyle name="Обычный 19 2 3 3 2 2 3 2 2 2" xfId="1831"/>
    <cellStyle name="Обычный 19 2 3 3 2 2 3 2 3" xfId="1832"/>
    <cellStyle name="Обычный 19 2 3 3 2 2 3 3" xfId="1833"/>
    <cellStyle name="Обычный 19 2 3 3 2 2 3 3 2" xfId="1834"/>
    <cellStyle name="Обычный 19 2 3 3 2 2 3 4" xfId="1835"/>
    <cellStyle name="Обычный 19 2 3 3 2 2 4" xfId="1836"/>
    <cellStyle name="Обычный 19 2 3 3 2 2 4 2" xfId="1837"/>
    <cellStyle name="Обычный 19 2 3 3 2 2 4 2 2" xfId="1838"/>
    <cellStyle name="Обычный 19 2 3 3 2 2 4 3" xfId="1839"/>
    <cellStyle name="Обычный 19 2 3 3 2 2 5" xfId="1840"/>
    <cellStyle name="Обычный 19 2 3 3 2 2 5 2" xfId="1841"/>
    <cellStyle name="Обычный 19 2 3 3 2 2 6" xfId="1842"/>
    <cellStyle name="Обычный 19 2 3 3 2 3" xfId="1843"/>
    <cellStyle name="Обычный 19 2 3 3 2 3 2" xfId="1844"/>
    <cellStyle name="Обычный 19 2 3 3 2 3 2 2" xfId="1845"/>
    <cellStyle name="Обычный 19 2 3 3 2 3 2 2 2" xfId="1846"/>
    <cellStyle name="Обычный 19 2 3 3 2 3 2 2 2 2" xfId="1847"/>
    <cellStyle name="Обычный 19 2 3 3 2 3 2 2 2 2 2" xfId="1848"/>
    <cellStyle name="Обычный 19 2 3 3 2 3 2 2 2 2 2 2" xfId="1849"/>
    <cellStyle name="Обычный 19 2 3 3 2 3 2 2 2 2 3" xfId="1850"/>
    <cellStyle name="Обычный 19 2 3 3 2 3 2 2 2 3" xfId="1851"/>
    <cellStyle name="Обычный 19 2 3 3 2 3 2 2 2 3 2" xfId="1852"/>
    <cellStyle name="Обычный 19 2 3 3 2 3 2 2 2 4" xfId="1853"/>
    <cellStyle name="Обычный 19 2 3 3 2 3 2 2 3" xfId="1854"/>
    <cellStyle name="Обычный 19 2 3 3 2 3 2 2 3 2" xfId="1855"/>
    <cellStyle name="Обычный 19 2 3 3 2 3 2 2 3 2 2" xfId="1856"/>
    <cellStyle name="Обычный 19 2 3 3 2 3 2 2 3 3" xfId="1857"/>
    <cellStyle name="Обычный 19 2 3 3 2 3 2 2 4" xfId="1858"/>
    <cellStyle name="Обычный 19 2 3 3 2 3 2 2 4 2" xfId="1859"/>
    <cellStyle name="Обычный 19 2 3 3 2 3 2 2 5" xfId="1860"/>
    <cellStyle name="Обычный 19 2 3 3 2 3 2 3" xfId="1861"/>
    <cellStyle name="Обычный 19 2 3 3 2 3 2 3 2" xfId="1862"/>
    <cellStyle name="Обычный 19 2 3 3 2 3 2 3 2 2" xfId="1863"/>
    <cellStyle name="Обычный 19 2 3 3 2 3 2 3 2 2 2" xfId="1864"/>
    <cellStyle name="Обычный 19 2 3 3 2 3 2 3 2 3" xfId="1865"/>
    <cellStyle name="Обычный 19 2 3 3 2 3 2 3 3" xfId="1866"/>
    <cellStyle name="Обычный 19 2 3 3 2 3 2 3 3 2" xfId="1867"/>
    <cellStyle name="Обычный 19 2 3 3 2 3 2 3 4" xfId="1868"/>
    <cellStyle name="Обычный 19 2 3 3 2 3 2 4" xfId="1869"/>
    <cellStyle name="Обычный 19 2 3 3 2 3 2 4 2" xfId="1870"/>
    <cellStyle name="Обычный 19 2 3 3 2 3 2 4 2 2" xfId="1871"/>
    <cellStyle name="Обычный 19 2 3 3 2 3 2 4 3" xfId="1872"/>
    <cellStyle name="Обычный 19 2 3 3 2 3 2 5" xfId="1873"/>
    <cellStyle name="Обычный 19 2 3 3 2 3 2 5 2" xfId="1874"/>
    <cellStyle name="Обычный 19 2 3 3 2 3 2 6" xfId="1875"/>
    <cellStyle name="Обычный 19 2 3 3 2 3 3" xfId="1876"/>
    <cellStyle name="Обычный 19 2 3 3 2 3 3 2" xfId="1877"/>
    <cellStyle name="Обычный 19 2 3 3 2 3 3 2 2" xfId="1878"/>
    <cellStyle name="Обычный 19 2 3 3 2 3 3 2 2 2" xfId="1879"/>
    <cellStyle name="Обычный 19 2 3 3 2 3 3 2 2 2 2" xfId="1880"/>
    <cellStyle name="Обычный 19 2 3 3 2 3 3 2 2 2 2 2" xfId="1881"/>
    <cellStyle name="Обычный 19 2 3 3 2 3 3 2 2 2 3" xfId="1882"/>
    <cellStyle name="Обычный 19 2 3 3 2 3 3 2 2 3" xfId="1883"/>
    <cellStyle name="Обычный 19 2 3 3 2 3 3 2 2 3 2" xfId="1884"/>
    <cellStyle name="Обычный 19 2 3 3 2 3 3 2 2 4" xfId="1885"/>
    <cellStyle name="Обычный 19 2 3 3 2 3 3 2 3" xfId="1886"/>
    <cellStyle name="Обычный 19 2 3 3 2 3 3 2 3 2" xfId="1887"/>
    <cellStyle name="Обычный 19 2 3 3 2 3 3 2 3 2 2" xfId="1888"/>
    <cellStyle name="Обычный 19 2 3 3 2 3 3 2 3 3" xfId="1889"/>
    <cellStyle name="Обычный 19 2 3 3 2 3 3 2 4" xfId="1890"/>
    <cellStyle name="Обычный 19 2 3 3 2 3 3 2 4 2" xfId="1891"/>
    <cellStyle name="Обычный 19 2 3 3 2 3 3 2 5" xfId="1892"/>
    <cellStyle name="Обычный 19 2 3 3 2 3 3 3" xfId="1893"/>
    <cellStyle name="Обычный 19 2 3 3 2 3 3 3 2" xfId="1894"/>
    <cellStyle name="Обычный 19 2 3 3 2 3 3 3 2 2" xfId="1895"/>
    <cellStyle name="Обычный 19 2 3 3 2 3 3 3 2 2 2" xfId="1896"/>
    <cellStyle name="Обычный 19 2 3 3 2 3 3 3 2 3" xfId="1897"/>
    <cellStyle name="Обычный 19 2 3 3 2 3 3 3 3" xfId="1898"/>
    <cellStyle name="Обычный 19 2 3 3 2 3 3 3 3 2" xfId="1899"/>
    <cellStyle name="Обычный 19 2 3 3 2 3 3 3 4" xfId="1900"/>
    <cellStyle name="Обычный 19 2 3 3 2 3 3 4" xfId="1901"/>
    <cellStyle name="Обычный 19 2 3 3 2 3 3 4 2" xfId="1902"/>
    <cellStyle name="Обычный 19 2 3 3 2 3 3 4 2 2" xfId="1903"/>
    <cellStyle name="Обычный 19 2 3 3 2 3 3 4 3" xfId="1904"/>
    <cellStyle name="Обычный 19 2 3 3 2 3 3 5" xfId="1905"/>
    <cellStyle name="Обычный 19 2 3 3 2 3 3 5 2" xfId="1906"/>
    <cellStyle name="Обычный 19 2 3 3 2 3 3 6" xfId="1907"/>
    <cellStyle name="Обычный 19 2 3 3 2 3 4" xfId="1908"/>
    <cellStyle name="Обычный 19 2 3 3 2 3 4 2" xfId="1909"/>
    <cellStyle name="Обычный 19 2 3 3 2 3 4 2 2" xfId="1910"/>
    <cellStyle name="Обычный 19 2 3 3 2 3 4 2 2 2" xfId="1911"/>
    <cellStyle name="Обычный 19 2 3 3 2 3 4 2 2 2 2" xfId="1912"/>
    <cellStyle name="Обычный 19 2 3 3 2 3 4 2 2 2 2 2" xfId="1913"/>
    <cellStyle name="Обычный 19 2 3 3 2 3 4 2 2 2 3" xfId="1914"/>
    <cellStyle name="Обычный 19 2 3 3 2 3 4 2 2 3" xfId="1915"/>
    <cellStyle name="Обычный 19 2 3 3 2 3 4 2 2 3 2" xfId="1916"/>
    <cellStyle name="Обычный 19 2 3 3 2 3 4 2 2 4" xfId="1917"/>
    <cellStyle name="Обычный 19 2 3 3 2 3 4 2 3" xfId="1918"/>
    <cellStyle name="Обычный 19 2 3 3 2 3 4 2 3 2" xfId="1919"/>
    <cellStyle name="Обычный 19 2 3 3 2 3 4 2 3 2 2" xfId="1920"/>
    <cellStyle name="Обычный 19 2 3 3 2 3 4 2 3 3" xfId="1921"/>
    <cellStyle name="Обычный 19 2 3 3 2 3 4 2 4" xfId="1922"/>
    <cellStyle name="Обычный 19 2 3 3 2 3 4 2 4 2" xfId="1923"/>
    <cellStyle name="Обычный 19 2 3 3 2 3 4 2 5" xfId="1924"/>
    <cellStyle name="Обычный 19 2 3 3 2 3 4 3" xfId="1925"/>
    <cellStyle name="Обычный 19 2 3 3 2 3 4 3 2" xfId="1926"/>
    <cellStyle name="Обычный 19 2 3 3 2 3 4 3 2 2" xfId="1927"/>
    <cellStyle name="Обычный 19 2 3 3 2 3 4 3 2 2 2" xfId="1928"/>
    <cellStyle name="Обычный 19 2 3 3 2 3 4 3 2 2 2 2" xfId="1929"/>
    <cellStyle name="Обычный 19 2 3 3 2 3 4 3 2 2 3" xfId="1930"/>
    <cellStyle name="Обычный 19 2 3 3 2 3 4 3 2 3" xfId="1931"/>
    <cellStyle name="Обычный 19 2 3 3 2 3 4 3 2 3 2" xfId="1932"/>
    <cellStyle name="Обычный 19 2 3 3 2 3 4 3 2 4" xfId="1933"/>
    <cellStyle name="Обычный 19 2 3 3 2 3 4 3 3" xfId="1934"/>
    <cellStyle name="Обычный 19 2 3 3 2 3 4 3 3 2" xfId="1935"/>
    <cellStyle name="Обычный 19 2 3 3 2 3 4 3 3 2 2" xfId="1936"/>
    <cellStyle name="Обычный 19 2 3 3 2 3 4 3 3 2 2 2" xfId="1937"/>
    <cellStyle name="Обычный 19 2 3 3 2 3 4 3 3 2 3" xfId="1938"/>
    <cellStyle name="Обычный 19 2 3 3 2 3 4 3 3 3" xfId="1939"/>
    <cellStyle name="Обычный 19 2 3 3 2 3 4 3 3 3 2" xfId="1940"/>
    <cellStyle name="Обычный 19 2 3 3 2 3 4 3 3 4" xfId="1941"/>
    <cellStyle name="Обычный 19 2 3 3 2 3 4 3 4" xfId="1942"/>
    <cellStyle name="Обычный 19 2 3 3 2 3 4 3 4 2" xfId="1943"/>
    <cellStyle name="Обычный 19 2 3 3 2 3 4 3 4 2 2" xfId="1944"/>
    <cellStyle name="Обычный 19 2 3 3 2 3 4 3 4 2 2 2" xfId="1945"/>
    <cellStyle name="Обычный 19 2 3 3 2 3 4 3 4 2 3" xfId="1946"/>
    <cellStyle name="Обычный 19 2 3 3 2 3 4 3 4 3" xfId="1947"/>
    <cellStyle name="Обычный 19 2 3 3 2 3 4 3 4 3 2" xfId="1948"/>
    <cellStyle name="Обычный 19 2 3 3 2 3 4 3 4 4" xfId="1949"/>
    <cellStyle name="Обычный 19 2 3 3 2 3 4 3 4 4 2" xfId="1950"/>
    <cellStyle name="Обычный 19 2 3 3 2 3 4 3 4 4 2 2" xfId="1951"/>
    <cellStyle name="Обычный 19 2 3 3 2 3 4 3 4 4 2 3" xfId="1952"/>
    <cellStyle name="Обычный 19 2 3 3 2 3 4 3 4 4 2 3 2" xfId="1953"/>
    <cellStyle name="Обычный 19 2 3 3 2 3 4 3 4 4 2 3 2 2" xfId="1954"/>
    <cellStyle name="Обычный 19 2 3 3 2 3 4 3 4 4 2 3 2 3" xfId="1955"/>
    <cellStyle name="Обычный 19 2 3 3 2 3 4 3 4 4 2 3 2 3 2" xfId="1956"/>
    <cellStyle name="Обычный 19 2 3 3 2 3 4 3 4 4 2 3 2 3 2 2" xfId="1957"/>
    <cellStyle name="Обычный 19 2 3 3 2 3 4 3 4 4 2 3 2 3 2 2 2" xfId="1958"/>
    <cellStyle name="Обычный 19 2 3 3 2 3 4 3 4 4 2 3 2 3 2 2 2 2" xfId="1959"/>
    <cellStyle name="Обычный 19 2 3 3 2 3 4 3 4 4 2 3 2 3 2 2 2 2 2" xfId="1960"/>
    <cellStyle name="Обычный 19 2 3 3 2 3 4 3 4 4 2 3 2 3 2 2 2 2 2 2" xfId="1961"/>
    <cellStyle name="Обычный 19 2 3 3 2 3 4 3 4 4 2 3 2 3 2 2 2 2 2 2 2" xfId="1962"/>
    <cellStyle name="Обычный 19 2 3 3 2 3 4 3 4 4 2 3 2 3 2 2 2 2 2 2 3" xfId="1963"/>
    <cellStyle name="Обычный 19 2 3 3 2 3 4 3 4 4 3" xfId="1964"/>
    <cellStyle name="Обычный 19 2 3 3 2 3 4 3 4 5" xfId="1965"/>
    <cellStyle name="Обычный 19 2 3 3 2 3 4 3 5" xfId="1966"/>
    <cellStyle name="Обычный 19 2 3 3 2 3 4 3 5 2" xfId="1967"/>
    <cellStyle name="Обычный 19 2 3 3 2 3 4 3 5 2 2" xfId="1968"/>
    <cellStyle name="Обычный 19 2 3 3 2 3 4 3 5 3" xfId="1969"/>
    <cellStyle name="Обычный 19 2 3 3 2 3 4 3 6" xfId="1970"/>
    <cellStyle name="Обычный 19 2 3 3 2 3 4 3 6 2" xfId="1971"/>
    <cellStyle name="Обычный 19 2 3 3 2 3 4 3 7" xfId="1972"/>
    <cellStyle name="Обычный 19 2 3 3 2 3 4 4" xfId="1973"/>
    <cellStyle name="Обычный 19 2 3 3 2 3 4 4 2" xfId="1974"/>
    <cellStyle name="Обычный 19 2 3 3 2 3 4 4 2 2" xfId="1975"/>
    <cellStyle name="Обычный 19 2 3 3 2 3 4 4 2 2 2" xfId="1976"/>
    <cellStyle name="Обычный 19 2 3 3 2 3 4 4 2 3" xfId="1977"/>
    <cellStyle name="Обычный 19 2 3 3 2 3 4 4 3" xfId="1978"/>
    <cellStyle name="Обычный 19 2 3 3 2 3 4 4 3 2" xfId="1979"/>
    <cellStyle name="Обычный 19 2 3 3 2 3 4 4 4" xfId="1980"/>
    <cellStyle name="Обычный 19 2 3 3 2 3 4 5" xfId="1981"/>
    <cellStyle name="Обычный 19 2 3 3 2 3 4 5 2" xfId="1982"/>
    <cellStyle name="Обычный 19 2 3 3 2 3 4 5 2 2" xfId="1983"/>
    <cellStyle name="Обычный 19 2 3 3 2 3 4 5 3" xfId="1984"/>
    <cellStyle name="Обычный 19 2 3 3 2 3 4 6" xfId="1985"/>
    <cellStyle name="Обычный 19 2 3 3 2 3 4 6 2" xfId="1986"/>
    <cellStyle name="Обычный 19 2 3 3 2 3 4 7" xfId="1987"/>
    <cellStyle name="Обычный 19 2 3 3 2 3 5" xfId="1988"/>
    <cellStyle name="Обычный 19 2 3 3 2 3 5 2" xfId="1989"/>
    <cellStyle name="Обычный 19 2 3 3 2 3 5 2 2" xfId="1990"/>
    <cellStyle name="Обычный 19 2 3 3 2 3 5 2 2 2" xfId="1991"/>
    <cellStyle name="Обычный 19 2 3 3 2 3 5 2 2 2 2" xfId="1992"/>
    <cellStyle name="Обычный 19 2 3 3 2 3 5 2 2 3" xfId="1993"/>
    <cellStyle name="Обычный 19 2 3 3 2 3 5 2 3" xfId="1994"/>
    <cellStyle name="Обычный 19 2 3 3 2 3 5 2 3 2" xfId="1995"/>
    <cellStyle name="Обычный 19 2 3 3 2 3 5 2 4" xfId="1996"/>
    <cellStyle name="Обычный 19 2 3 3 2 3 5 3" xfId="1997"/>
    <cellStyle name="Обычный 19 2 3 3 2 3 5 3 2" xfId="1998"/>
    <cellStyle name="Обычный 19 2 3 3 2 3 5 3 2 2" xfId="1999"/>
    <cellStyle name="Обычный 19 2 3 3 2 3 5 3 3" xfId="2000"/>
    <cellStyle name="Обычный 19 2 3 3 2 3 5 4" xfId="2001"/>
    <cellStyle name="Обычный 19 2 3 3 2 3 5 4 2" xfId="2002"/>
    <cellStyle name="Обычный 19 2 3 3 2 3 5 5" xfId="2003"/>
    <cellStyle name="Обычный 19 2 3 3 2 3 6" xfId="2004"/>
    <cellStyle name="Обычный 19 2 3 3 2 3 6 2" xfId="2005"/>
    <cellStyle name="Обычный 19 2 3 3 2 3 6 2 2" xfId="2006"/>
    <cellStyle name="Обычный 19 2 3 3 2 3 6 2 2 2" xfId="2007"/>
    <cellStyle name="Обычный 19 2 3 3 2 3 6 2 3" xfId="2008"/>
    <cellStyle name="Обычный 19 2 3 3 2 3 6 3" xfId="2009"/>
    <cellStyle name="Обычный 19 2 3 3 2 3 6 3 2" xfId="2010"/>
    <cellStyle name="Обычный 19 2 3 3 2 3 6 4" xfId="2011"/>
    <cellStyle name="Обычный 19 2 3 3 2 3 7" xfId="2012"/>
    <cellStyle name="Обычный 19 2 3 3 2 3 7 2" xfId="2013"/>
    <cellStyle name="Обычный 19 2 3 3 2 3 7 2 2" xfId="2014"/>
    <cellStyle name="Обычный 19 2 3 3 2 3 7 3" xfId="2015"/>
    <cellStyle name="Обычный 19 2 3 3 2 3 8" xfId="2016"/>
    <cellStyle name="Обычный 19 2 3 3 2 3 8 2" xfId="2017"/>
    <cellStyle name="Обычный 19 2 3 3 2 3 9" xfId="2018"/>
    <cellStyle name="Обычный 19 2 3 3 2 4" xfId="2019"/>
    <cellStyle name="Обычный 19 2 3 3 2 4 2" xfId="2020"/>
    <cellStyle name="Обычный 19 2 3 3 2 4 2 2" xfId="2021"/>
    <cellStyle name="Обычный 19 2 3 3 2 4 2 2 2" xfId="2022"/>
    <cellStyle name="Обычный 19 2 3 3 2 4 2 2 2 2" xfId="2023"/>
    <cellStyle name="Обычный 19 2 3 3 2 4 2 2 3" xfId="2024"/>
    <cellStyle name="Обычный 19 2 3 3 2 4 2 3" xfId="2025"/>
    <cellStyle name="Обычный 19 2 3 3 2 4 2 3 2" xfId="2026"/>
    <cellStyle name="Обычный 19 2 3 3 2 4 2 4" xfId="2027"/>
    <cellStyle name="Обычный 19 2 3 3 2 4 3" xfId="2028"/>
    <cellStyle name="Обычный 19 2 3 3 2 4 3 2" xfId="2029"/>
    <cellStyle name="Обычный 19 2 3 3 2 4 3 2 2" xfId="2030"/>
    <cellStyle name="Обычный 19 2 3 3 2 4 3 3" xfId="2031"/>
    <cellStyle name="Обычный 19 2 3 3 2 4 4" xfId="2032"/>
    <cellStyle name="Обычный 19 2 3 3 2 4 4 2" xfId="2033"/>
    <cellStyle name="Обычный 19 2 3 3 2 4 5" xfId="2034"/>
    <cellStyle name="Обычный 19 2 3 3 2 5" xfId="2035"/>
    <cellStyle name="Обычный 19 2 3 3 2 5 2" xfId="2036"/>
    <cellStyle name="Обычный 19 2 3 3 2 5 2 2" xfId="2037"/>
    <cellStyle name="Обычный 19 2 3 3 2 5 2 2 2" xfId="2038"/>
    <cellStyle name="Обычный 19 2 3 3 2 5 2 3" xfId="2039"/>
    <cellStyle name="Обычный 19 2 3 3 2 5 3" xfId="2040"/>
    <cellStyle name="Обычный 19 2 3 3 2 5 3 2" xfId="2041"/>
    <cellStyle name="Обычный 19 2 3 3 2 5 4" xfId="2042"/>
    <cellStyle name="Обычный 19 2 3 3 2 6" xfId="2043"/>
    <cellStyle name="Обычный 19 2 3 3 2 6 2" xfId="2044"/>
    <cellStyle name="Обычный 19 2 3 3 2 6 2 2" xfId="2045"/>
    <cellStyle name="Обычный 19 2 3 3 2 6 3" xfId="2046"/>
    <cellStyle name="Обычный 19 2 3 3 2 7" xfId="2047"/>
    <cellStyle name="Обычный 19 2 3 3 2 7 2" xfId="2048"/>
    <cellStyle name="Обычный 19 2 3 3 2 8" xfId="2049"/>
    <cellStyle name="Обычный 19 2 3 3 3" xfId="2050"/>
    <cellStyle name="Обычный 19 2 3 3 3 2" xfId="2051"/>
    <cellStyle name="Обычный 19 2 3 3 3 2 2" xfId="2052"/>
    <cellStyle name="Обычный 19 2 3 3 3 2 2 2" xfId="2053"/>
    <cellStyle name="Обычный 19 2 3 3 3 2 2 2 2" xfId="2054"/>
    <cellStyle name="Обычный 19 2 3 3 3 2 2 3" xfId="2055"/>
    <cellStyle name="Обычный 19 2 3 3 3 2 3" xfId="2056"/>
    <cellStyle name="Обычный 19 2 3 3 3 2 3 2" xfId="2057"/>
    <cellStyle name="Обычный 19 2 3 3 3 2 4" xfId="2058"/>
    <cellStyle name="Обычный 19 2 3 3 3 3" xfId="2059"/>
    <cellStyle name="Обычный 19 2 3 3 3 3 2" xfId="2060"/>
    <cellStyle name="Обычный 19 2 3 3 3 3 2 2" xfId="2061"/>
    <cellStyle name="Обычный 19 2 3 3 3 3 3" xfId="2062"/>
    <cellStyle name="Обычный 19 2 3 3 3 4" xfId="2063"/>
    <cellStyle name="Обычный 19 2 3 3 3 4 2" xfId="2064"/>
    <cellStyle name="Обычный 19 2 3 3 3 5" xfId="2065"/>
    <cellStyle name="Обычный 19 2 3 3 4" xfId="2066"/>
    <cellStyle name="Обычный 19 2 3 3 4 2" xfId="2067"/>
    <cellStyle name="Обычный 19 2 3 3 4 2 2" xfId="2068"/>
    <cellStyle name="Обычный 19 2 3 3 4 2 2 2" xfId="2069"/>
    <cellStyle name="Обычный 19 2 3 3 4 2 3" xfId="2070"/>
    <cellStyle name="Обычный 19 2 3 3 4 3" xfId="2071"/>
    <cellStyle name="Обычный 19 2 3 3 4 3 2" xfId="2072"/>
    <cellStyle name="Обычный 19 2 3 3 4 4" xfId="2073"/>
    <cellStyle name="Обычный 19 2 3 3 5" xfId="2074"/>
    <cellStyle name="Обычный 19 2 3 3 5 2" xfId="2075"/>
    <cellStyle name="Обычный 19 2 3 3 5 2 2" xfId="2076"/>
    <cellStyle name="Обычный 19 2 3 3 5 3" xfId="2077"/>
    <cellStyle name="Обычный 19 2 3 3 6" xfId="2078"/>
    <cellStyle name="Обычный 19 2 3 3 6 2" xfId="2079"/>
    <cellStyle name="Обычный 19 2 3 3 7" xfId="2080"/>
    <cellStyle name="Обычный 19 2 3 4" xfId="2081"/>
    <cellStyle name="Обычный 19 2 3 4 2" xfId="2082"/>
    <cellStyle name="Обычный 19 2 3 4 2 2" xfId="2083"/>
    <cellStyle name="Обычный 19 2 3 4 2 2 2" xfId="2084"/>
    <cellStyle name="Обычный 19 2 3 4 2 2 2 2" xfId="2085"/>
    <cellStyle name="Обычный 19 2 3 4 2 2 3" xfId="2086"/>
    <cellStyle name="Обычный 19 2 3 4 2 3" xfId="2087"/>
    <cellStyle name="Обычный 19 2 3 4 2 3 2" xfId="2088"/>
    <cellStyle name="Обычный 19 2 3 4 2 4" xfId="2089"/>
    <cellStyle name="Обычный 19 2 3 4 3" xfId="2090"/>
    <cellStyle name="Обычный 19 2 3 4 3 2" xfId="2091"/>
    <cellStyle name="Обычный 19 2 3 4 3 2 2" xfId="2092"/>
    <cellStyle name="Обычный 19 2 3 4 3 3" xfId="2093"/>
    <cellStyle name="Обычный 19 2 3 4 4" xfId="2094"/>
    <cellStyle name="Обычный 19 2 3 4 4 2" xfId="2095"/>
    <cellStyle name="Обычный 19 2 3 4 5" xfId="2096"/>
    <cellStyle name="Обычный 19 2 3 5" xfId="2097"/>
    <cellStyle name="Обычный 19 2 3 5 2" xfId="2098"/>
    <cellStyle name="Обычный 19 2 3 5 2 2" xfId="2099"/>
    <cellStyle name="Обычный 19 2 3 5 2 2 2" xfId="2100"/>
    <cellStyle name="Обычный 19 2 3 5 2 3" xfId="2101"/>
    <cellStyle name="Обычный 19 2 3 5 3" xfId="2102"/>
    <cellStyle name="Обычный 19 2 3 5 3 2" xfId="2103"/>
    <cellStyle name="Обычный 19 2 3 5 4" xfId="2104"/>
    <cellStyle name="Обычный 19 2 3 6" xfId="2105"/>
    <cellStyle name="Обычный 19 2 3 6 2" xfId="2106"/>
    <cellStyle name="Обычный 19 2 3 6 2 2" xfId="2107"/>
    <cellStyle name="Обычный 19 2 3 6 3" xfId="2108"/>
    <cellStyle name="Обычный 19 2 3 7" xfId="2109"/>
    <cellStyle name="Обычный 19 2 3 7 2" xfId="2110"/>
    <cellStyle name="Обычный 19 2 3 8" xfId="2111"/>
    <cellStyle name="Обычный 19 2 4" xfId="2112"/>
    <cellStyle name="Обычный 19 2 4 2" xfId="2113"/>
    <cellStyle name="Обычный 19 2 4 2 2" xfId="2114"/>
    <cellStyle name="Обычный 19 2 4 2 2 2" xfId="2115"/>
    <cellStyle name="Обычный 19 2 4 2 2 2 2" xfId="2116"/>
    <cellStyle name="Обычный 19 2 4 2 2 3" xfId="2117"/>
    <cellStyle name="Обычный 19 2 4 2 3" xfId="2118"/>
    <cellStyle name="Обычный 19 2 4 2 3 2" xfId="2119"/>
    <cellStyle name="Обычный 19 2 4 2 4" xfId="2120"/>
    <cellStyle name="Обычный 19 2 4 3" xfId="2121"/>
    <cellStyle name="Обычный 19 2 4 3 2" xfId="2122"/>
    <cellStyle name="Обычный 19 2 4 3 2 2" xfId="2123"/>
    <cellStyle name="Обычный 19 2 4 3 3" xfId="2124"/>
    <cellStyle name="Обычный 19 2 4 4" xfId="2125"/>
    <cellStyle name="Обычный 19 2 4 4 2" xfId="2126"/>
    <cellStyle name="Обычный 19 2 4 5" xfId="2127"/>
    <cellStyle name="Обычный 19 2 5" xfId="2128"/>
    <cellStyle name="Обычный 19 2 5 2" xfId="2129"/>
    <cellStyle name="Обычный 19 2 5 2 2" xfId="2130"/>
    <cellStyle name="Обычный 19 2 5 2 2 2" xfId="2131"/>
    <cellStyle name="Обычный 19 2 5 2 3" xfId="2132"/>
    <cellStyle name="Обычный 19 2 5 3" xfId="2133"/>
    <cellStyle name="Обычный 19 2 5 3 2" xfId="2134"/>
    <cellStyle name="Обычный 19 2 5 4" xfId="2135"/>
    <cellStyle name="Обычный 19 2 6" xfId="2136"/>
    <cellStyle name="Обычный 19 2 6 2" xfId="2137"/>
    <cellStyle name="Обычный 19 2 6 2 2" xfId="2138"/>
    <cellStyle name="Обычный 19 2 6 3" xfId="2139"/>
    <cellStyle name="Обычный 19 2 7" xfId="2140"/>
    <cellStyle name="Обычный 19 2 7 2" xfId="2141"/>
    <cellStyle name="Обычный 19 2 8" xfId="2142"/>
    <cellStyle name="Обычный 19 3" xfId="2143"/>
    <cellStyle name="Обычный 19 3 2" xfId="2144"/>
    <cellStyle name="Обычный 19 3 2 2" xfId="2145"/>
    <cellStyle name="Обычный 19 3 2 2 2" xfId="2146"/>
    <cellStyle name="Обычный 19 3 2 2 2 2" xfId="2147"/>
    <cellStyle name="Обычный 19 3 2 2 3" xfId="2148"/>
    <cellStyle name="Обычный 19 3 2 3" xfId="2149"/>
    <cellStyle name="Обычный 19 3 2 3 2" xfId="2150"/>
    <cellStyle name="Обычный 19 3 2 4" xfId="2151"/>
    <cellStyle name="Обычный 19 3 3" xfId="2152"/>
    <cellStyle name="Обычный 19 3 3 2" xfId="2153"/>
    <cellStyle name="Обычный 19 3 3 2 2" xfId="2154"/>
    <cellStyle name="Обычный 19 3 3 3" xfId="2155"/>
    <cellStyle name="Обычный 19 3 4" xfId="2156"/>
    <cellStyle name="Обычный 19 3 4 2" xfId="2157"/>
    <cellStyle name="Обычный 19 3 5" xfId="2158"/>
    <cellStyle name="Обычный 19 4" xfId="2159"/>
    <cellStyle name="Обычный 19 4 2" xfId="2160"/>
    <cellStyle name="Обычный 19 4 2 2" xfId="2161"/>
    <cellStyle name="Обычный 19 4 2 2 2" xfId="2162"/>
    <cellStyle name="Обычный 19 4 2 3" xfId="2163"/>
    <cellStyle name="Обычный 19 4 3" xfId="2164"/>
    <cellStyle name="Обычный 19 4 3 2" xfId="2165"/>
    <cellStyle name="Обычный 19 4 4" xfId="2166"/>
    <cellStyle name="Обычный 19 5" xfId="2167"/>
    <cellStyle name="Обычный 19 5 2" xfId="2168"/>
    <cellStyle name="Обычный 19 5 2 2" xfId="2169"/>
    <cellStyle name="Обычный 19 5 3" xfId="2170"/>
    <cellStyle name="Обычный 19 6" xfId="2171"/>
    <cellStyle name="Обычный 19 6 2" xfId="2172"/>
    <cellStyle name="Обычный 19 7" xfId="2173"/>
    <cellStyle name="Обычный 2" xfId="2174"/>
    <cellStyle name="Обычный 2 10" xfId="2175"/>
    <cellStyle name="Обычный 2 10 2" xfId="2176"/>
    <cellStyle name="Обычный 2 10 3" xfId="2177"/>
    <cellStyle name="Обычный 2 10 3 2" xfId="2178"/>
    <cellStyle name="Обычный 2 10 3 2 2" xfId="2179"/>
    <cellStyle name="Обычный 2 10 3 2 2 2" xfId="3695"/>
    <cellStyle name="Обычный 2 10 3 3" xfId="2180"/>
    <cellStyle name="Обычный 2 10 3 3 2" xfId="3694"/>
    <cellStyle name="Обычный 2 11" xfId="2181"/>
    <cellStyle name="Обычный 2 12" xfId="2182"/>
    <cellStyle name="Обычный 2 12 2" xfId="2183"/>
    <cellStyle name="Обычный 2 13" xfId="2184"/>
    <cellStyle name="Обычный 2 13 2" xfId="2185"/>
    <cellStyle name="Обычный 2 13 2 2" xfId="2186"/>
    <cellStyle name="Обычный 2 13 2 2 2" xfId="2187"/>
    <cellStyle name="Обычный 2 13 2 2 2 2" xfId="2188"/>
    <cellStyle name="Обычный 2 13 2 2 2 2 2" xfId="2189"/>
    <cellStyle name="Обычный 2 13 2 2 2 2 2 2" xfId="2190"/>
    <cellStyle name="Обычный 2 13 2 2 2 2 2 2 2" xfId="2191"/>
    <cellStyle name="Обычный 2 13 2 2 2 2 2 2 2 2" xfId="2192"/>
    <cellStyle name="Обычный 2 13 2 2 2 2 2 2 3" xfId="2193"/>
    <cellStyle name="Обычный 2 13 2 2 2 2 2 3" xfId="2194"/>
    <cellStyle name="Обычный 2 13 2 2 2 2 2 3 2" xfId="2195"/>
    <cellStyle name="Обычный 2 13 2 2 2 2 2 4" xfId="2196"/>
    <cellStyle name="Обычный 2 13 2 2 2 2 3" xfId="2197"/>
    <cellStyle name="Обычный 2 13 2 2 2 2 3 2" xfId="2198"/>
    <cellStyle name="Обычный 2 13 2 2 2 2 3 2 2" xfId="2199"/>
    <cellStyle name="Обычный 2 13 2 2 2 2 3 3" xfId="2200"/>
    <cellStyle name="Обычный 2 13 2 2 2 2 4" xfId="2201"/>
    <cellStyle name="Обычный 2 13 2 2 2 2 4 2" xfId="2202"/>
    <cellStyle name="Обычный 2 13 2 2 2 2 5" xfId="2203"/>
    <cellStyle name="Обычный 2 13 2 2 2 3" xfId="2204"/>
    <cellStyle name="Обычный 2 13 2 2 2 3 2" xfId="2205"/>
    <cellStyle name="Обычный 2 13 2 2 2 3 2 2" xfId="2206"/>
    <cellStyle name="Обычный 2 13 2 2 2 3 2 2 2" xfId="2207"/>
    <cellStyle name="Обычный 2 13 2 2 2 3 2 3" xfId="2208"/>
    <cellStyle name="Обычный 2 13 2 2 2 3 3" xfId="2209"/>
    <cellStyle name="Обычный 2 13 2 2 2 3 3 2" xfId="2210"/>
    <cellStyle name="Обычный 2 13 2 2 2 3 4" xfId="2211"/>
    <cellStyle name="Обычный 2 13 2 2 2 4" xfId="2212"/>
    <cellStyle name="Обычный 2 13 2 2 2 4 2" xfId="2213"/>
    <cellStyle name="Обычный 2 13 2 2 2 4 2 2" xfId="2214"/>
    <cellStyle name="Обычный 2 13 2 2 2 4 3" xfId="2215"/>
    <cellStyle name="Обычный 2 13 2 2 2 5" xfId="2216"/>
    <cellStyle name="Обычный 2 13 2 2 2 5 2" xfId="2217"/>
    <cellStyle name="Обычный 2 13 2 2 2 6" xfId="2218"/>
    <cellStyle name="Обычный 2 13 2 2 3" xfId="2219"/>
    <cellStyle name="Обычный 2 13 2 2 3 2" xfId="2220"/>
    <cellStyle name="Обычный 2 13 2 2 3 2 2" xfId="2221"/>
    <cellStyle name="Обычный 2 13 2 2 3 2 2 2" xfId="2222"/>
    <cellStyle name="Обычный 2 13 2 2 3 2 2 2 2" xfId="2223"/>
    <cellStyle name="Обычный 2 13 2 2 3 2 2 3" xfId="2224"/>
    <cellStyle name="Обычный 2 13 2 2 3 2 3" xfId="2225"/>
    <cellStyle name="Обычный 2 13 2 2 3 2 3 2" xfId="2226"/>
    <cellStyle name="Обычный 2 13 2 2 3 2 4" xfId="2227"/>
    <cellStyle name="Обычный 2 13 2 2 3 3" xfId="2228"/>
    <cellStyle name="Обычный 2 13 2 2 3 3 2" xfId="2229"/>
    <cellStyle name="Обычный 2 13 2 2 3 3 2 2" xfId="2230"/>
    <cellStyle name="Обычный 2 13 2 2 3 3 3" xfId="2231"/>
    <cellStyle name="Обычный 2 13 2 2 3 4" xfId="2232"/>
    <cellStyle name="Обычный 2 13 2 2 3 4 2" xfId="2233"/>
    <cellStyle name="Обычный 2 13 2 2 3 5" xfId="2234"/>
    <cellStyle name="Обычный 2 13 2 2 4" xfId="2235"/>
    <cellStyle name="Обычный 2 13 2 2 4 2" xfId="2236"/>
    <cellStyle name="Обычный 2 13 2 2 4 2 2" xfId="2237"/>
    <cellStyle name="Обычный 2 13 2 2 4 2 2 2" xfId="2238"/>
    <cellStyle name="Обычный 2 13 2 2 4 2 3" xfId="2239"/>
    <cellStyle name="Обычный 2 13 2 2 4 3" xfId="2240"/>
    <cellStyle name="Обычный 2 13 2 2 4 3 2" xfId="2241"/>
    <cellStyle name="Обычный 2 13 2 2 4 4" xfId="2242"/>
    <cellStyle name="Обычный 2 13 2 2 5" xfId="2243"/>
    <cellStyle name="Обычный 2 13 2 2 5 2" xfId="2244"/>
    <cellStyle name="Обычный 2 13 2 2 5 2 2" xfId="2245"/>
    <cellStyle name="Обычный 2 13 2 2 5 3" xfId="2246"/>
    <cellStyle name="Обычный 2 13 2 2 6" xfId="2247"/>
    <cellStyle name="Обычный 2 13 2 2 6 2" xfId="2248"/>
    <cellStyle name="Обычный 2 13 2 2 7" xfId="2249"/>
    <cellStyle name="Обычный 2 13 2 3" xfId="2250"/>
    <cellStyle name="Обычный 2 13 2 3 2" xfId="2251"/>
    <cellStyle name="Обычный 2 13 2 3 2 2" xfId="2252"/>
    <cellStyle name="Обычный 2 13 2 3 2 2 2" xfId="2253"/>
    <cellStyle name="Обычный 2 13 2 3 2 2 2 2" xfId="2254"/>
    <cellStyle name="Обычный 2 13 2 3 2 2 3" xfId="2255"/>
    <cellStyle name="Обычный 2 13 2 3 2 3" xfId="2256"/>
    <cellStyle name="Обычный 2 13 2 3 2 3 2" xfId="2257"/>
    <cellStyle name="Обычный 2 13 2 3 2 4" xfId="2258"/>
    <cellStyle name="Обычный 2 13 2 3 3" xfId="2259"/>
    <cellStyle name="Обычный 2 13 2 3 3 2" xfId="2260"/>
    <cellStyle name="Обычный 2 13 2 3 3 2 2" xfId="2261"/>
    <cellStyle name="Обычный 2 13 2 3 3 3" xfId="2262"/>
    <cellStyle name="Обычный 2 13 2 3 4" xfId="2263"/>
    <cellStyle name="Обычный 2 13 2 3 4 2" xfId="2264"/>
    <cellStyle name="Обычный 2 13 2 3 5" xfId="2265"/>
    <cellStyle name="Обычный 2 13 2 4" xfId="2266"/>
    <cellStyle name="Обычный 2 13 2 4 2" xfId="2267"/>
    <cellStyle name="Обычный 2 13 2 4 2 2" xfId="2268"/>
    <cellStyle name="Обычный 2 13 2 4 2 2 2" xfId="2269"/>
    <cellStyle name="Обычный 2 13 2 4 2 3" xfId="2270"/>
    <cellStyle name="Обычный 2 13 2 4 3" xfId="2271"/>
    <cellStyle name="Обычный 2 13 2 4 3 2" xfId="2272"/>
    <cellStyle name="Обычный 2 13 2 4 4" xfId="2273"/>
    <cellStyle name="Обычный 2 13 2 5" xfId="2274"/>
    <cellStyle name="Обычный 2 13 2 5 2" xfId="2275"/>
    <cellStyle name="Обычный 2 13 2 5 2 2" xfId="2276"/>
    <cellStyle name="Обычный 2 13 2 5 3" xfId="2277"/>
    <cellStyle name="Обычный 2 13 2 6" xfId="2278"/>
    <cellStyle name="Обычный 2 13 2 6 2" xfId="2279"/>
    <cellStyle name="Обычный 2 13 2 7" xfId="2280"/>
    <cellStyle name="Обычный 2 13 3" xfId="2281"/>
    <cellStyle name="Обычный 2 13 3 2" xfId="2282"/>
    <cellStyle name="Обычный 2 13 3 2 2" xfId="2283"/>
    <cellStyle name="Обычный 2 13 3 2 2 2" xfId="2284"/>
    <cellStyle name="Обычный 2 13 3 2 2 2 2" xfId="2285"/>
    <cellStyle name="Обычный 2 13 3 2 2 3" xfId="2286"/>
    <cellStyle name="Обычный 2 13 3 2 3" xfId="2287"/>
    <cellStyle name="Обычный 2 13 3 2 3 2" xfId="2288"/>
    <cellStyle name="Обычный 2 13 3 2 4" xfId="2289"/>
    <cellStyle name="Обычный 2 13 3 3" xfId="2290"/>
    <cellStyle name="Обычный 2 13 3 3 2" xfId="2291"/>
    <cellStyle name="Обычный 2 13 3 3 2 2" xfId="2292"/>
    <cellStyle name="Обычный 2 13 3 3 3" xfId="2293"/>
    <cellStyle name="Обычный 2 13 3 4" xfId="2294"/>
    <cellStyle name="Обычный 2 13 3 4 2" xfId="2295"/>
    <cellStyle name="Обычный 2 13 3 5" xfId="2296"/>
    <cellStyle name="Обычный 2 13 4" xfId="2297"/>
    <cellStyle name="Обычный 2 13 4 2" xfId="2298"/>
    <cellStyle name="Обычный 2 13 4 2 2" xfId="2299"/>
    <cellStyle name="Обычный 2 13 4 2 2 2" xfId="2300"/>
    <cellStyle name="Обычный 2 13 4 2 3" xfId="2301"/>
    <cellStyle name="Обычный 2 13 4 3" xfId="2302"/>
    <cellStyle name="Обычный 2 13 4 3 2" xfId="2303"/>
    <cellStyle name="Обычный 2 13 4 4" xfId="2304"/>
    <cellStyle name="Обычный 2 13 5" xfId="2305"/>
    <cellStyle name="Обычный 2 13 5 2" xfId="2306"/>
    <cellStyle name="Обычный 2 13 5 2 2" xfId="2307"/>
    <cellStyle name="Обычный 2 13 5 3" xfId="2308"/>
    <cellStyle name="Обычный 2 13 6" xfId="2309"/>
    <cellStyle name="Обычный 2 13 6 2" xfId="2310"/>
    <cellStyle name="Обычный 2 13 7" xfId="2311"/>
    <cellStyle name="Обычный 2 14" xfId="2312"/>
    <cellStyle name="Обычный 2 15" xfId="2313"/>
    <cellStyle name="Обычный 2 16" xfId="2314"/>
    <cellStyle name="Обычный 2 17" xfId="2315"/>
    <cellStyle name="Обычный 2 17 2" xfId="2316"/>
    <cellStyle name="Обычный 2 17 3" xfId="2317"/>
    <cellStyle name="Обычный 2 18" xfId="2318"/>
    <cellStyle name="Обычный 2 19" xfId="2319"/>
    <cellStyle name="Обычный 2 2" xfId="2320"/>
    <cellStyle name="Обычный 2 2 2" xfId="2321"/>
    <cellStyle name="Обычный 2 2 2 2" xfId="2322"/>
    <cellStyle name="Обычный 2 2 2 2 2" xfId="2323"/>
    <cellStyle name="Обычный 2 2 2 2 3" xfId="2324"/>
    <cellStyle name="Обычный 2 2 2 2 4" xfId="2325"/>
    <cellStyle name="Обычный 2 2 2 2 5" xfId="2326"/>
    <cellStyle name="Обычный 2 2 2 2 6" xfId="2327"/>
    <cellStyle name="Обычный 2 2 2 3" xfId="2328"/>
    <cellStyle name="Обычный 2 2 2 3 2" xfId="2329"/>
    <cellStyle name="Обычный 2 2 2 4" xfId="2330"/>
    <cellStyle name="Обычный 2 2 2 4 2" xfId="2331"/>
    <cellStyle name="Обычный 2 2 2 5" xfId="2332"/>
    <cellStyle name="Обычный 2 2 2 5 2" xfId="2333"/>
    <cellStyle name="Обычный 2 2 2 6" xfId="2334"/>
    <cellStyle name="Обычный 2 2 2 6 2" xfId="2335"/>
    <cellStyle name="Обычный 2 2 2 7" xfId="2336"/>
    <cellStyle name="Обычный 2 2 3" xfId="2337"/>
    <cellStyle name="Обычный 2 2 3 2" xfId="2338"/>
    <cellStyle name="Обычный 2 2 3 3" xfId="2339"/>
    <cellStyle name="Обычный 2 2 4" xfId="2340"/>
    <cellStyle name="Обычный 2 2 5" xfId="2341"/>
    <cellStyle name="Обычный 2 2 6" xfId="2342"/>
    <cellStyle name="Обычный 2 20" xfId="2343"/>
    <cellStyle name="Обычный 2 3" xfId="2344"/>
    <cellStyle name="Обычный 2 4" xfId="2345"/>
    <cellStyle name="Обычный 2 5" xfId="2346"/>
    <cellStyle name="Обычный 2 6" xfId="2347"/>
    <cellStyle name="Обычный 2 7" xfId="2348"/>
    <cellStyle name="Обычный 2 8" xfId="2349"/>
    <cellStyle name="Обычный 2 9" xfId="2350"/>
    <cellStyle name="Обычный 20" xfId="2351"/>
    <cellStyle name="Обычный 20 10" xfId="2352"/>
    <cellStyle name="Обычный 20 11" xfId="2353"/>
    <cellStyle name="Обычный 20 2" xfId="2354"/>
    <cellStyle name="Обычный 20 2 2" xfId="2355"/>
    <cellStyle name="Обычный 20 2 2 2" xfId="2356"/>
    <cellStyle name="Обычный 20 2 2 2 2" xfId="2357"/>
    <cellStyle name="Обычный 20 2 2 2 2 2" xfId="2358"/>
    <cellStyle name="Обычный 20 2 2 2 2 2 2" xfId="2359"/>
    <cellStyle name="Обычный 20 2 2 2 2 3" xfId="2360"/>
    <cellStyle name="Обычный 20 2 2 2 3" xfId="2361"/>
    <cellStyle name="Обычный 20 2 2 2 3 2" xfId="2362"/>
    <cellStyle name="Обычный 20 2 2 2 4" xfId="2363"/>
    <cellStyle name="Обычный 20 2 2 3" xfId="2364"/>
    <cellStyle name="Обычный 20 2 2 3 2" xfId="2365"/>
    <cellStyle name="Обычный 20 2 2 3 2 2" xfId="2366"/>
    <cellStyle name="Обычный 20 2 2 3 3" xfId="2367"/>
    <cellStyle name="Обычный 20 2 2 4" xfId="2368"/>
    <cellStyle name="Обычный 20 2 2 4 2" xfId="2369"/>
    <cellStyle name="Обычный 20 2 2 5" xfId="2370"/>
    <cellStyle name="Обычный 20 2 3" xfId="2371"/>
    <cellStyle name="Обычный 20 2 3 2" xfId="2372"/>
    <cellStyle name="Обычный 20 2 3 2 2" xfId="2373"/>
    <cellStyle name="Обычный 20 2 3 2 2 2" xfId="2374"/>
    <cellStyle name="Обычный 20 2 3 2 3" xfId="2375"/>
    <cellStyle name="Обычный 20 2 3 3" xfId="2376"/>
    <cellStyle name="Обычный 20 2 3 3 2" xfId="2377"/>
    <cellStyle name="Обычный 20 2 3 4" xfId="2378"/>
    <cellStyle name="Обычный 20 2 4" xfId="2379"/>
    <cellStyle name="Обычный 20 2 4 2" xfId="2380"/>
    <cellStyle name="Обычный 20 2 4 2 2" xfId="2381"/>
    <cellStyle name="Обычный 20 2 4 3" xfId="2382"/>
    <cellStyle name="Обычный 20 2 5" xfId="2383"/>
    <cellStyle name="Обычный 20 2 5 2" xfId="2384"/>
    <cellStyle name="Обычный 20 2 6" xfId="2385"/>
    <cellStyle name="Обычный 20 3" xfId="2386"/>
    <cellStyle name="Обычный 20 3 2" xfId="2387"/>
    <cellStyle name="Обычный 20 3 2 2" xfId="2388"/>
    <cellStyle name="Обычный 20 3 2 2 2" xfId="2389"/>
    <cellStyle name="Обычный 20 3 2 2 2 2" xfId="2390"/>
    <cellStyle name="Обычный 20 3 2 2 2 2 2" xfId="2391"/>
    <cellStyle name="Обычный 20 3 2 2 2 3" xfId="2392"/>
    <cellStyle name="Обычный 20 3 2 2 3" xfId="2393"/>
    <cellStyle name="Обычный 20 3 2 2 3 2" xfId="2394"/>
    <cellStyle name="Обычный 20 3 2 2 4" xfId="2395"/>
    <cellStyle name="Обычный 20 3 2 3" xfId="2396"/>
    <cellStyle name="Обычный 20 3 2 3 2" xfId="2397"/>
    <cellStyle name="Обычный 20 3 2 3 2 2" xfId="2398"/>
    <cellStyle name="Обычный 20 3 2 3 3" xfId="2399"/>
    <cellStyle name="Обычный 20 3 2 4" xfId="2400"/>
    <cellStyle name="Обычный 20 3 2 4 2" xfId="2401"/>
    <cellStyle name="Обычный 20 3 2 5" xfId="2402"/>
    <cellStyle name="Обычный 20 3 3" xfId="2403"/>
    <cellStyle name="Обычный 20 3 3 2" xfId="2404"/>
    <cellStyle name="Обычный 20 3 3 2 2" xfId="2405"/>
    <cellStyle name="Обычный 20 3 3 2 2 2" xfId="2406"/>
    <cellStyle name="Обычный 20 3 3 2 3" xfId="2407"/>
    <cellStyle name="Обычный 20 3 3 3" xfId="2408"/>
    <cellStyle name="Обычный 20 3 3 3 2" xfId="2409"/>
    <cellStyle name="Обычный 20 3 3 4" xfId="2410"/>
    <cellStyle name="Обычный 20 3 4" xfId="2411"/>
    <cellStyle name="Обычный 20 3 4 2" xfId="2412"/>
    <cellStyle name="Обычный 20 3 4 2 2" xfId="2413"/>
    <cellStyle name="Обычный 20 3 4 3" xfId="2414"/>
    <cellStyle name="Обычный 20 3 5" xfId="2415"/>
    <cellStyle name="Обычный 20 3 5 2" xfId="2416"/>
    <cellStyle name="Обычный 20 3 6" xfId="2417"/>
    <cellStyle name="Обычный 20 4" xfId="2418"/>
    <cellStyle name="Обычный 20 4 2" xfId="2419"/>
    <cellStyle name="Обычный 20 4 2 2" xfId="2420"/>
    <cellStyle name="Обычный 20 4 2 2 2" xfId="2421"/>
    <cellStyle name="Обычный 20 4 2 2 2 2" xfId="2422"/>
    <cellStyle name="Обычный 20 4 2 2 2 2 2" xfId="2423"/>
    <cellStyle name="Обычный 20 4 2 2 2 3" xfId="2424"/>
    <cellStyle name="Обычный 20 4 2 2 3" xfId="2425"/>
    <cellStyle name="Обычный 20 4 2 2 3 2" xfId="2426"/>
    <cellStyle name="Обычный 20 4 2 2 4" xfId="2427"/>
    <cellStyle name="Обычный 20 4 2 3" xfId="2428"/>
    <cellStyle name="Обычный 20 4 2 3 2" xfId="2429"/>
    <cellStyle name="Обычный 20 4 2 3 2 2" xfId="2430"/>
    <cellStyle name="Обычный 20 4 2 3 3" xfId="2431"/>
    <cellStyle name="Обычный 20 4 2 4" xfId="2432"/>
    <cellStyle name="Обычный 20 4 2 4 2" xfId="2433"/>
    <cellStyle name="Обычный 20 4 2 5" xfId="2434"/>
    <cellStyle name="Обычный 20 4 3" xfId="2435"/>
    <cellStyle name="Обычный 20 4 3 2" xfId="2436"/>
    <cellStyle name="Обычный 20 4 3 2 2" xfId="2437"/>
    <cellStyle name="Обычный 20 4 3 2 2 2" xfId="2438"/>
    <cellStyle name="Обычный 20 4 3 2 3" xfId="2439"/>
    <cellStyle name="Обычный 20 4 3 3" xfId="2440"/>
    <cellStyle name="Обычный 20 4 3 3 2" xfId="2441"/>
    <cellStyle name="Обычный 20 4 3 4" xfId="2442"/>
    <cellStyle name="Обычный 20 4 4" xfId="2443"/>
    <cellStyle name="Обычный 20 4 4 2" xfId="2444"/>
    <cellStyle name="Обычный 20 4 4 2 2" xfId="2445"/>
    <cellStyle name="Обычный 20 4 4 3" xfId="2446"/>
    <cellStyle name="Обычный 20 4 5" xfId="2447"/>
    <cellStyle name="Обычный 20 4 5 2" xfId="2448"/>
    <cellStyle name="Обычный 20 4 6" xfId="2449"/>
    <cellStyle name="Обычный 20 5" xfId="2450"/>
    <cellStyle name="Обычный 20 5 2" xfId="2451"/>
    <cellStyle name="Обычный 20 5 2 2" xfId="2452"/>
    <cellStyle name="Обычный 20 5 2 2 2" xfId="2453"/>
    <cellStyle name="Обычный 20 5 2 2 2 2" xfId="2454"/>
    <cellStyle name="Обычный 20 5 2 2 2 2 2" xfId="2455"/>
    <cellStyle name="Обычный 20 5 2 2 2 2 2 2" xfId="2456"/>
    <cellStyle name="Обычный 20 5 2 2 2 2 2 2 2" xfId="2457"/>
    <cellStyle name="Обычный 20 5 2 2 2 2 2 3" xfId="2458"/>
    <cellStyle name="Обычный 20 5 2 2 2 2 3" xfId="2459"/>
    <cellStyle name="Обычный 20 5 2 2 2 2 3 2" xfId="2460"/>
    <cellStyle name="Обычный 20 5 2 2 2 2 4" xfId="2461"/>
    <cellStyle name="Обычный 20 5 2 2 2 3" xfId="2462"/>
    <cellStyle name="Обычный 20 5 2 2 2 3 2" xfId="2463"/>
    <cellStyle name="Обычный 20 5 2 2 2 3 2 2" xfId="2464"/>
    <cellStyle name="Обычный 20 5 2 2 2 3 3" xfId="2465"/>
    <cellStyle name="Обычный 20 5 2 2 2 4" xfId="2466"/>
    <cellStyle name="Обычный 20 5 2 2 2 4 2" xfId="2467"/>
    <cellStyle name="Обычный 20 5 2 2 2 5" xfId="2468"/>
    <cellStyle name="Обычный 20 5 2 2 3" xfId="2469"/>
    <cellStyle name="Обычный 20 5 2 2 3 2" xfId="2470"/>
    <cellStyle name="Обычный 20 5 2 2 3 2 2" xfId="2471"/>
    <cellStyle name="Обычный 20 5 2 2 3 2 2 2" xfId="2472"/>
    <cellStyle name="Обычный 20 5 2 2 3 2 3" xfId="2473"/>
    <cellStyle name="Обычный 20 5 2 2 3 3" xfId="2474"/>
    <cellStyle name="Обычный 20 5 2 2 3 3 2" xfId="2475"/>
    <cellStyle name="Обычный 20 5 2 2 3 4" xfId="2476"/>
    <cellStyle name="Обычный 20 5 2 2 4" xfId="2477"/>
    <cellStyle name="Обычный 20 5 2 2 4 2" xfId="2478"/>
    <cellStyle name="Обычный 20 5 2 2 4 2 2" xfId="2479"/>
    <cellStyle name="Обычный 20 5 2 2 4 3" xfId="2480"/>
    <cellStyle name="Обычный 20 5 2 2 5" xfId="2481"/>
    <cellStyle name="Обычный 20 5 2 2 5 2" xfId="2482"/>
    <cellStyle name="Обычный 20 5 2 2 6" xfId="2483"/>
    <cellStyle name="Обычный 20 5 2 3" xfId="2484"/>
    <cellStyle name="Обычный 20 5 2 3 2" xfId="2485"/>
    <cellStyle name="Обычный 20 5 2 3 2 2" xfId="2486"/>
    <cellStyle name="Обычный 20 5 2 3 2 2 2" xfId="2487"/>
    <cellStyle name="Обычный 20 5 2 3 2 2 2 2" xfId="2488"/>
    <cellStyle name="Обычный 20 5 2 3 2 2 3" xfId="2489"/>
    <cellStyle name="Обычный 20 5 2 3 2 3" xfId="2490"/>
    <cellStyle name="Обычный 20 5 2 3 2 3 2" xfId="2491"/>
    <cellStyle name="Обычный 20 5 2 3 2 4" xfId="2492"/>
    <cellStyle name="Обычный 20 5 2 3 3" xfId="2493"/>
    <cellStyle name="Обычный 20 5 2 3 3 2" xfId="2494"/>
    <cellStyle name="Обычный 20 5 2 3 3 2 2" xfId="2495"/>
    <cellStyle name="Обычный 20 5 2 3 3 3" xfId="2496"/>
    <cellStyle name="Обычный 20 5 2 3 4" xfId="2497"/>
    <cellStyle name="Обычный 20 5 2 3 4 2" xfId="2498"/>
    <cellStyle name="Обычный 20 5 2 3 5" xfId="2499"/>
    <cellStyle name="Обычный 20 5 2 4" xfId="2500"/>
    <cellStyle name="Обычный 20 5 2 4 2" xfId="2501"/>
    <cellStyle name="Обычный 20 5 2 4 2 2" xfId="2502"/>
    <cellStyle name="Обычный 20 5 2 4 2 2 2" xfId="2503"/>
    <cellStyle name="Обычный 20 5 2 4 2 3" xfId="2504"/>
    <cellStyle name="Обычный 20 5 2 4 3" xfId="2505"/>
    <cellStyle name="Обычный 20 5 2 4 3 2" xfId="2506"/>
    <cellStyle name="Обычный 20 5 2 4 4" xfId="2507"/>
    <cellStyle name="Обычный 20 5 2 5" xfId="2508"/>
    <cellStyle name="Обычный 20 5 2 5 2" xfId="2509"/>
    <cellStyle name="Обычный 20 5 2 5 2 2" xfId="2510"/>
    <cellStyle name="Обычный 20 5 2 5 3" xfId="2511"/>
    <cellStyle name="Обычный 20 5 2 6" xfId="2512"/>
    <cellStyle name="Обычный 20 5 2 6 2" xfId="2513"/>
    <cellStyle name="Обычный 20 5 2 7" xfId="2514"/>
    <cellStyle name="Обычный 20 5 3" xfId="2515"/>
    <cellStyle name="Обычный 20 5 3 2" xfId="2516"/>
    <cellStyle name="Обычный 20 5 3 2 2" xfId="2517"/>
    <cellStyle name="Обычный 20 5 3 2 2 2" xfId="2518"/>
    <cellStyle name="Обычный 20 5 3 2 2 2 2" xfId="2519"/>
    <cellStyle name="Обычный 20 5 3 2 2 3" xfId="2520"/>
    <cellStyle name="Обычный 20 5 3 2 3" xfId="2521"/>
    <cellStyle name="Обычный 20 5 3 2 3 2" xfId="2522"/>
    <cellStyle name="Обычный 20 5 3 2 4" xfId="2523"/>
    <cellStyle name="Обычный 20 5 3 3" xfId="2524"/>
    <cellStyle name="Обычный 20 5 3 3 2" xfId="2525"/>
    <cellStyle name="Обычный 20 5 3 3 2 2" xfId="2526"/>
    <cellStyle name="Обычный 20 5 3 3 3" xfId="2527"/>
    <cellStyle name="Обычный 20 5 3 4" xfId="2528"/>
    <cellStyle name="Обычный 20 5 3 4 2" xfId="2529"/>
    <cellStyle name="Обычный 20 5 3 5" xfId="2530"/>
    <cellStyle name="Обычный 20 5 4" xfId="2531"/>
    <cellStyle name="Обычный 20 5 4 2" xfId="2532"/>
    <cellStyle name="Обычный 20 5 4 2 2" xfId="2533"/>
    <cellStyle name="Обычный 20 5 4 2 2 2" xfId="2534"/>
    <cellStyle name="Обычный 20 5 4 2 3" xfId="2535"/>
    <cellStyle name="Обычный 20 5 4 3" xfId="2536"/>
    <cellStyle name="Обычный 20 5 4 3 2" xfId="2537"/>
    <cellStyle name="Обычный 20 5 4 4" xfId="2538"/>
    <cellStyle name="Обычный 20 5 5" xfId="2539"/>
    <cellStyle name="Обычный 20 5 5 2" xfId="2540"/>
    <cellStyle name="Обычный 20 5 5 2 2" xfId="2541"/>
    <cellStyle name="Обычный 20 5 5 3" xfId="2542"/>
    <cellStyle name="Обычный 20 5 6" xfId="2543"/>
    <cellStyle name="Обычный 20 5 6 2" xfId="2544"/>
    <cellStyle name="Обычный 20 5 7" xfId="2545"/>
    <cellStyle name="Обычный 20 6" xfId="2546"/>
    <cellStyle name="Обычный 20 6 2" xfId="2547"/>
    <cellStyle name="Обычный 20 6 2 2" xfId="2548"/>
    <cellStyle name="Обычный 20 6 2 2 2" xfId="2549"/>
    <cellStyle name="Обычный 20 6 2 2 2 2" xfId="2550"/>
    <cellStyle name="Обычный 20 6 2 2 3" xfId="2551"/>
    <cellStyle name="Обычный 20 6 2 3" xfId="2552"/>
    <cellStyle name="Обычный 20 6 2 3 2" xfId="2553"/>
    <cellStyle name="Обычный 20 6 2 4" xfId="2554"/>
    <cellStyle name="Обычный 20 6 3" xfId="2555"/>
    <cellStyle name="Обычный 20 6 3 2" xfId="2556"/>
    <cellStyle name="Обычный 20 6 3 2 2" xfId="2557"/>
    <cellStyle name="Обычный 20 6 3 3" xfId="2558"/>
    <cellStyle name="Обычный 20 6 4" xfId="2559"/>
    <cellStyle name="Обычный 20 6 4 2" xfId="2560"/>
    <cellStyle name="Обычный 20 6 5" xfId="2561"/>
    <cellStyle name="Обычный 20 7" xfId="2562"/>
    <cellStyle name="Обычный 20 7 2" xfId="2563"/>
    <cellStyle name="Обычный 20 7 2 2" xfId="2564"/>
    <cellStyle name="Обычный 20 7 2 2 2" xfId="2565"/>
    <cellStyle name="Обычный 20 7 2 3" xfId="2566"/>
    <cellStyle name="Обычный 20 7 3" xfId="2567"/>
    <cellStyle name="Обычный 20 7 3 2" xfId="2568"/>
    <cellStyle name="Обычный 20 7 4" xfId="2569"/>
    <cellStyle name="Обычный 20 8" xfId="2570"/>
    <cellStyle name="Обычный 20 8 2" xfId="2571"/>
    <cellStyle name="Обычный 20 8 2 2" xfId="2572"/>
    <cellStyle name="Обычный 20 8 3" xfId="2573"/>
    <cellStyle name="Обычный 20 9" xfId="2574"/>
    <cellStyle name="Обычный 20 9 2" xfId="2575"/>
    <cellStyle name="Обычный 21" xfId="2576"/>
    <cellStyle name="Обычный 21 2" xfId="2577"/>
    <cellStyle name="Обычный 21 2 2" xfId="2578"/>
    <cellStyle name="Обычный 21 2 2 2" xfId="2579"/>
    <cellStyle name="Обычный 21 2 2 2 2" xfId="2580"/>
    <cellStyle name="Обычный 21 2 2 2 2 2" xfId="2581"/>
    <cellStyle name="Обычный 21 2 2 2 3" xfId="2582"/>
    <cellStyle name="Обычный 21 2 2 3" xfId="2583"/>
    <cellStyle name="Обычный 21 2 2 3 2" xfId="2584"/>
    <cellStyle name="Обычный 21 2 2 4" xfId="2585"/>
    <cellStyle name="Обычный 21 2 3" xfId="2586"/>
    <cellStyle name="Обычный 21 2 3 2" xfId="2587"/>
    <cellStyle name="Обычный 21 2 3 2 2" xfId="2588"/>
    <cellStyle name="Обычный 21 2 3 3" xfId="2589"/>
    <cellStyle name="Обычный 21 2 4" xfId="2590"/>
    <cellStyle name="Обычный 21 2 4 2" xfId="2591"/>
    <cellStyle name="Обычный 21 2 5" xfId="2592"/>
    <cellStyle name="Обычный 21 3" xfId="2593"/>
    <cellStyle name="Обычный 21 3 2" xfId="2594"/>
    <cellStyle name="Обычный 21 3 2 2" xfId="2595"/>
    <cellStyle name="Обычный 21 3 2 2 2" xfId="2596"/>
    <cellStyle name="Обычный 21 3 2 3" xfId="2597"/>
    <cellStyle name="Обычный 21 3 3" xfId="2598"/>
    <cellStyle name="Обычный 21 3 3 2" xfId="2599"/>
    <cellStyle name="Обычный 21 3 4" xfId="2600"/>
    <cellStyle name="Обычный 21 4" xfId="2601"/>
    <cellStyle name="Обычный 21 4 2" xfId="2602"/>
    <cellStyle name="Обычный 21 4 2 2" xfId="2603"/>
    <cellStyle name="Обычный 21 4 3" xfId="2604"/>
    <cellStyle name="Обычный 21 5" xfId="2605"/>
    <cellStyle name="Обычный 21 5 2" xfId="2606"/>
    <cellStyle name="Обычный 21 6" xfId="2607"/>
    <cellStyle name="Обычный 21 7" xfId="2608"/>
    <cellStyle name="Обычный 22" xfId="2609"/>
    <cellStyle name="Обычный 22 2" xfId="2610"/>
    <cellStyle name="Обычный 22 2 2" xfId="2611"/>
    <cellStyle name="Обычный 22 2 2 2" xfId="2612"/>
    <cellStyle name="Обычный 22 2 2 2 2" xfId="2613"/>
    <cellStyle name="Обычный 22 2 2 2 2 2" xfId="2614"/>
    <cellStyle name="Обычный 22 2 2 2 3" xfId="2615"/>
    <cellStyle name="Обычный 22 2 2 3" xfId="2616"/>
    <cellStyle name="Обычный 22 2 2 3 2" xfId="2617"/>
    <cellStyle name="Обычный 22 2 2 4" xfId="2618"/>
    <cellStyle name="Обычный 22 2 3" xfId="2619"/>
    <cellStyle name="Обычный 22 2 3 2" xfId="2620"/>
    <cellStyle name="Обычный 22 2 3 2 2" xfId="2621"/>
    <cellStyle name="Обычный 22 2 3 3" xfId="2622"/>
    <cellStyle name="Обычный 22 2 4" xfId="2623"/>
    <cellStyle name="Обычный 22 2 4 2" xfId="2624"/>
    <cellStyle name="Обычный 22 2 5" xfId="2625"/>
    <cellStyle name="Обычный 22 3" xfId="2626"/>
    <cellStyle name="Обычный 22 3 2" xfId="2627"/>
    <cellStyle name="Обычный 22 3 2 2" xfId="2628"/>
    <cellStyle name="Обычный 22 3 2 2 2" xfId="2629"/>
    <cellStyle name="Обычный 22 3 2 3" xfId="2630"/>
    <cellStyle name="Обычный 22 3 3" xfId="2631"/>
    <cellStyle name="Обычный 22 3 3 2" xfId="2632"/>
    <cellStyle name="Обычный 22 3 4" xfId="2633"/>
    <cellStyle name="Обычный 22 4" xfId="2634"/>
    <cellStyle name="Обычный 22 4 2" xfId="2635"/>
    <cellStyle name="Обычный 22 4 2 2" xfId="2636"/>
    <cellStyle name="Обычный 22 4 3" xfId="2637"/>
    <cellStyle name="Обычный 22 5" xfId="2638"/>
    <cellStyle name="Обычный 22 5 2" xfId="2639"/>
    <cellStyle name="Обычный 22 6" xfId="2640"/>
    <cellStyle name="Обычный 23" xfId="2641"/>
    <cellStyle name="Обычный 23 2" xfId="2642"/>
    <cellStyle name="Обычный 23 2 2" xfId="2643"/>
    <cellStyle name="Обычный 23 2 2 2" xfId="2644"/>
    <cellStyle name="Обычный 23 2 2 2 2" xfId="2645"/>
    <cellStyle name="Обычный 23 2 2 3" xfId="2646"/>
    <cellStyle name="Обычный 23 2 3" xfId="2647"/>
    <cellStyle name="Обычный 23 2 3 2" xfId="2648"/>
    <cellStyle name="Обычный 23 2 4" xfId="2649"/>
    <cellStyle name="Обычный 23 3" xfId="2650"/>
    <cellStyle name="Обычный 23 3 2" xfId="2651"/>
    <cellStyle name="Обычный 23 3 2 2" xfId="2652"/>
    <cellStyle name="Обычный 23 3 2 2 2" xfId="2653"/>
    <cellStyle name="Обычный 23 3 2 2 2 2" xfId="2654"/>
    <cellStyle name="Обычный 23 3 2 2 3" xfId="2655"/>
    <cellStyle name="Обычный 23 3 2 3" xfId="2656"/>
    <cellStyle name="Обычный 23 3 2 3 2" xfId="2657"/>
    <cellStyle name="Обычный 23 3 2 4" xfId="2658"/>
    <cellStyle name="Обычный 23 3 3" xfId="2659"/>
    <cellStyle name="Обычный 23 3 3 2" xfId="2660"/>
    <cellStyle name="Обычный 23 3 3 2 2" xfId="2661"/>
    <cellStyle name="Обычный 23 3 3 3" xfId="2662"/>
    <cellStyle name="Обычный 23 3 4" xfId="2663"/>
    <cellStyle name="Обычный 23 3 4 2" xfId="2664"/>
    <cellStyle name="Обычный 23 3 5" xfId="2665"/>
    <cellStyle name="Обычный 23 4" xfId="2666"/>
    <cellStyle name="Обычный 23 4 2" xfId="2667"/>
    <cellStyle name="Обычный 23 4 2 2" xfId="2668"/>
    <cellStyle name="Обычный 23 4 3" xfId="2669"/>
    <cellStyle name="Обычный 23 5" xfId="2670"/>
    <cellStyle name="Обычный 23 5 2" xfId="2671"/>
    <cellStyle name="Обычный 23 6" xfId="2672"/>
    <cellStyle name="Обычный 24" xfId="2673"/>
    <cellStyle name="Обычный 24 2" xfId="2674"/>
    <cellStyle name="Обычный 24 3" xfId="2675"/>
    <cellStyle name="Обычный 25" xfId="2676"/>
    <cellStyle name="Обычный 25 2" xfId="2677"/>
    <cellStyle name="Обычный 25 2 2" xfId="2678"/>
    <cellStyle name="Обычный 25 2 2 2" xfId="2679"/>
    <cellStyle name="Обычный 25 2 2 2 2" xfId="2680"/>
    <cellStyle name="Обычный 25 2 2 3" xfId="2681"/>
    <cellStyle name="Обычный 25 2 3" xfId="2682"/>
    <cellStyle name="Обычный 25 2 3 2" xfId="2683"/>
    <cellStyle name="Обычный 25 2 3 2 2" xfId="2684"/>
    <cellStyle name="Обычный 25 2 3 3" xfId="2685"/>
    <cellStyle name="Обычный 25 2 4" xfId="2686"/>
    <cellStyle name="Обычный 25 2 4 2" xfId="2687"/>
    <cellStyle name="Обычный 25 2 5" xfId="2688"/>
    <cellStyle name="Обычный 25 3" xfId="2689"/>
    <cellStyle name="Обычный 25 3 2" xfId="2690"/>
    <cellStyle name="Обычный 25 3 2 2" xfId="2691"/>
    <cellStyle name="Обычный 25 3 3" xfId="2692"/>
    <cellStyle name="Обычный 25 4" xfId="2693"/>
    <cellStyle name="Обычный 25 4 2" xfId="2694"/>
    <cellStyle name="Обычный 25 5" xfId="2695"/>
    <cellStyle name="Обычный 26" xfId="2696"/>
    <cellStyle name="Обычный 26 2" xfId="2697"/>
    <cellStyle name="Обычный 26 2 2" xfId="2698"/>
    <cellStyle name="Обычный 26 2 2 2" xfId="2699"/>
    <cellStyle name="Обычный 26 2 2 2 2" xfId="2700"/>
    <cellStyle name="Обычный 26 2 2 3" xfId="2701"/>
    <cellStyle name="Обычный 26 2 2 4" xfId="2702"/>
    <cellStyle name="Обычный 26 2 2 4 2" xfId="2703"/>
    <cellStyle name="Обычный 26 2 3" xfId="2704"/>
    <cellStyle name="Обычный 26 2 3 2" xfId="2705"/>
    <cellStyle name="Обычный 26 2 3 2 2" xfId="2706"/>
    <cellStyle name="Обычный 26 2 3 3" xfId="2707"/>
    <cellStyle name="Обычный 26 2 3 4" xfId="2708"/>
    <cellStyle name="Обычный 26 2 4" xfId="2709"/>
    <cellStyle name="Обычный 26 2 4 2" xfId="2710"/>
    <cellStyle name="Обычный 26 2 5" xfId="2711"/>
    <cellStyle name="Обычный 26 2 6" xfId="2712"/>
    <cellStyle name="Обычный 26 2 6 2" xfId="2713"/>
    <cellStyle name="Обычный 26 3" xfId="2714"/>
    <cellStyle name="Обычный 26 3 2" xfId="2715"/>
    <cellStyle name="Обычный 26 3 2 2" xfId="2716"/>
    <cellStyle name="Обычный 26 3 2 2 2" xfId="2717"/>
    <cellStyle name="Обычный 26 3 2 2 2 2" xfId="2718"/>
    <cellStyle name="Обычный 26 3 2 2 3" xfId="2719"/>
    <cellStyle name="Обычный 26 3 2 3" xfId="2720"/>
    <cellStyle name="Обычный 26 3 2 3 2" xfId="2721"/>
    <cellStyle name="Обычный 26 3 2 3 2 2" xfId="2722"/>
    <cellStyle name="Обычный 26 3 2 3 3" xfId="2723"/>
    <cellStyle name="Обычный 26 3 2 3 4" xfId="2724"/>
    <cellStyle name="Обычный 26 3 2 3 4 2" xfId="2725"/>
    <cellStyle name="Обычный 26 3 2 3 4 2 2" xfId="2726"/>
    <cellStyle name="Обычный 26 3 2 3 4 2 2 2" xfId="2727"/>
    <cellStyle name="Обычный 26 3 2 4" xfId="2728"/>
    <cellStyle name="Обычный 26 3 2 4 2" xfId="2729"/>
    <cellStyle name="Обычный 26 3 2 5" xfId="2730"/>
    <cellStyle name="Обычный 26 3 3" xfId="2731"/>
    <cellStyle name="Обычный 26 3 3 2" xfId="2732"/>
    <cellStyle name="Обычный 26 3 3 2 2" xfId="2733"/>
    <cellStyle name="Обычный 26 3 3 3" xfId="2734"/>
    <cellStyle name="Обычный 26 3 4" xfId="2735"/>
    <cellStyle name="Обычный 26 3 4 2" xfId="2736"/>
    <cellStyle name="Обычный 26 3 4 2 2" xfId="2737"/>
    <cellStyle name="Обычный 26 3 4 3" xfId="2738"/>
    <cellStyle name="Обычный 26 3 4 4" xfId="2739"/>
    <cellStyle name="Обычный 26 3 4 4 2" xfId="2740"/>
    <cellStyle name="Обычный 26 3 4 4 2 2" xfId="2741"/>
    <cellStyle name="Обычный 26 3 4 4 2 2 2" xfId="2742"/>
    <cellStyle name="Обычный 26 3 4 4 2 2 2 2" xfId="2743"/>
    <cellStyle name="Обычный 26 3 4 4 2 3" xfId="2744"/>
    <cellStyle name="Обычный 26 3 5" xfId="2745"/>
    <cellStyle name="Обычный 26 3 5 2" xfId="2746"/>
    <cellStyle name="Обычный 26 3 6" xfId="2747"/>
    <cellStyle name="Обычный 26 4" xfId="2748"/>
    <cellStyle name="Обычный 26 4 2" xfId="2749"/>
    <cellStyle name="Обычный 26 4 2 2" xfId="2750"/>
    <cellStyle name="Обычный 26 4 3" xfId="2751"/>
    <cellStyle name="Обычный 26 5" xfId="2752"/>
    <cellStyle name="Обычный 26 5 2" xfId="2753"/>
    <cellStyle name="Обычный 26 6" xfId="2754"/>
    <cellStyle name="Обычный 26 7" xfId="2755"/>
    <cellStyle name="Обычный 27" xfId="2756"/>
    <cellStyle name="Обычный 27 2" xfId="2757"/>
    <cellStyle name="Обычный 27 3" xfId="2758"/>
    <cellStyle name="Обычный 28" xfId="2759"/>
    <cellStyle name="Обычный 28 2" xfId="2760"/>
    <cellStyle name="Обычный 28 2 2" xfId="2761"/>
    <cellStyle name="Обычный 28 2 2 2" xfId="2762"/>
    <cellStyle name="Обычный 28 2 3" xfId="2763"/>
    <cellStyle name="Обычный 28 3" xfId="2764"/>
    <cellStyle name="Обычный 28 3 2" xfId="2765"/>
    <cellStyle name="Обычный 28 3 2 2" xfId="2766"/>
    <cellStyle name="Обычный 28 3 3" xfId="2767"/>
    <cellStyle name="Обычный 28 4" xfId="2768"/>
    <cellStyle name="Обычный 28 4 2" xfId="2769"/>
    <cellStyle name="Обычный 28 5" xfId="2770"/>
    <cellStyle name="Обычный 29" xfId="2771"/>
    <cellStyle name="Обычный 29 2" xfId="2772"/>
    <cellStyle name="Обычный 29 3" xfId="2773"/>
    <cellStyle name="Обычный 3" xfId="2774"/>
    <cellStyle name="Обычный 3 2" xfId="2775"/>
    <cellStyle name="Обычный 3 3" xfId="2776"/>
    <cellStyle name="Обычный 3 4" xfId="2777"/>
    <cellStyle name="Обычный 3 4 2" xfId="2778"/>
    <cellStyle name="Обычный 3 4 3" xfId="2779"/>
    <cellStyle name="Обычный 3 5" xfId="2780"/>
    <cellStyle name="Обычный 3 6" xfId="2781"/>
    <cellStyle name="Обычный 30" xfId="2782"/>
    <cellStyle name="Обычный 30 2" xfId="2783"/>
    <cellStyle name="Обычный 30 2 2" xfId="2784"/>
    <cellStyle name="Обычный 30 3" xfId="2785"/>
    <cellStyle name="Обычный 31" xfId="2786"/>
    <cellStyle name="Обычный 31 2" xfId="2787"/>
    <cellStyle name="Обычный 32" xfId="2788"/>
    <cellStyle name="Обычный 32 2" xfId="2789"/>
    <cellStyle name="Обычный 32 3" xfId="2790"/>
    <cellStyle name="Обычный 33" xfId="2791"/>
    <cellStyle name="Обычный 34" xfId="2792"/>
    <cellStyle name="Обычный 35" xfId="2793"/>
    <cellStyle name="Обычный 35 2" xfId="2794"/>
    <cellStyle name="Обычный 35 3" xfId="2795"/>
    <cellStyle name="Обычный 36" xfId="2796"/>
    <cellStyle name="Обычный 36 2" xfId="2797"/>
    <cellStyle name="Обычный 37" xfId="2798"/>
    <cellStyle name="Обычный 38" xfId="2799"/>
    <cellStyle name="Обычный 39" xfId="3698"/>
    <cellStyle name="Обычный 4" xfId="2800"/>
    <cellStyle name="Обычный 4 2" xfId="2801"/>
    <cellStyle name="Обычный 5" xfId="2802"/>
    <cellStyle name="Обычный 5 2" xfId="2803"/>
    <cellStyle name="Обычный 6" xfId="2804"/>
    <cellStyle name="Обычный 6 2" xfId="2805"/>
    <cellStyle name="Обычный 7" xfId="2806"/>
    <cellStyle name="Обычный 7 2" xfId="2807"/>
    <cellStyle name="Обычный 8" xfId="2808"/>
    <cellStyle name="Обычный 8 2" xfId="2809"/>
    <cellStyle name="Обычный 9" xfId="2810"/>
    <cellStyle name="Обычный 9 2" xfId="2811"/>
    <cellStyle name="Обычный_Корректиовки 2006 (Колмогорова) дома 19.10" xfId="2812"/>
    <cellStyle name="Обычный_КорректировкиБюджета2004" xfId="2813"/>
    <cellStyle name="Плохой 2" xfId="2814"/>
    <cellStyle name="Плохой 2 2" xfId="2815"/>
    <cellStyle name="Плохой 2 3" xfId="2816"/>
    <cellStyle name="Плохой 2 4" xfId="2817"/>
    <cellStyle name="Плохой 2 5" xfId="2818"/>
    <cellStyle name="Плохой 2 6" xfId="2819"/>
    <cellStyle name="Плохой 3" xfId="2820"/>
    <cellStyle name="Пояснение 2" xfId="2821"/>
    <cellStyle name="Пояснение 2 2" xfId="2822"/>
    <cellStyle name="Пояснение 2 3" xfId="2823"/>
    <cellStyle name="Пояснение 2 4" xfId="2824"/>
    <cellStyle name="Пояснение 2 5" xfId="2825"/>
    <cellStyle name="Пояснение 2 6" xfId="2826"/>
    <cellStyle name="Пояснение 3" xfId="2827"/>
    <cellStyle name="Примечание 2" xfId="2828"/>
    <cellStyle name="Примечание 2 2" xfId="2829"/>
    <cellStyle name="Примечание 2 3" xfId="2830"/>
    <cellStyle name="Примечание 2 4" xfId="2831"/>
    <cellStyle name="Примечание 2 5" xfId="2832"/>
    <cellStyle name="Примечание 2 6" xfId="2833"/>
    <cellStyle name="Примечание 3" xfId="2834"/>
    <cellStyle name="Процентный" xfId="2835" builtinId="5"/>
    <cellStyle name="Процентный 10" xfId="2836"/>
    <cellStyle name="Процентный 10 2" xfId="2837"/>
    <cellStyle name="Процентный 10 3" xfId="2838"/>
    <cellStyle name="Процентный 10 4" xfId="2839"/>
    <cellStyle name="Процентный 10 5" xfId="2840"/>
    <cellStyle name="Процентный 10 5 2" xfId="2841"/>
    <cellStyle name="Процентный 11" xfId="2842"/>
    <cellStyle name="Процентный 11 2" xfId="2843"/>
    <cellStyle name="Процентный 11 3" xfId="2844"/>
    <cellStyle name="Процентный 11 4" xfId="2845"/>
    <cellStyle name="Процентный 12" xfId="2846"/>
    <cellStyle name="Процентный 12 2" xfId="2847"/>
    <cellStyle name="Процентный 12 3" xfId="2848"/>
    <cellStyle name="Процентный 12 4" xfId="2849"/>
    <cellStyle name="Процентный 13" xfId="2850"/>
    <cellStyle name="Процентный 13 2" xfId="2851"/>
    <cellStyle name="Процентный 13 3" xfId="2852"/>
    <cellStyle name="Процентный 13 4" xfId="2853"/>
    <cellStyle name="Процентный 14" xfId="2854"/>
    <cellStyle name="Процентный 14 2" xfId="2855"/>
    <cellStyle name="Процентный 14 3" xfId="2856"/>
    <cellStyle name="Процентный 14 4" xfId="2857"/>
    <cellStyle name="Процентный 15" xfId="2858"/>
    <cellStyle name="Процентный 15 2" xfId="2859"/>
    <cellStyle name="Процентный 15 3" xfId="2860"/>
    <cellStyle name="Процентный 15 4" xfId="2861"/>
    <cellStyle name="Процентный 16" xfId="2862"/>
    <cellStyle name="Процентный 17" xfId="2863"/>
    <cellStyle name="Процентный 2" xfId="2864"/>
    <cellStyle name="Процентный 2 2" xfId="2865"/>
    <cellStyle name="Процентный 3" xfId="2866"/>
    <cellStyle name="Процентный 4" xfId="2867"/>
    <cellStyle name="Процентный 4 2" xfId="2868"/>
    <cellStyle name="Процентный 4 2 2" xfId="2869"/>
    <cellStyle name="Процентный 4 2 2 2" xfId="2870"/>
    <cellStyle name="Процентный 4 2 2 2 2" xfId="2871"/>
    <cellStyle name="Процентный 4 2 2 2 2 2" xfId="2872"/>
    <cellStyle name="Процентный 4 2 2 2 2 2 2" xfId="2873"/>
    <cellStyle name="Процентный 4 2 2 2 2 2 3" xfId="2874"/>
    <cellStyle name="Процентный 4 2 2 2 2 3" xfId="2875"/>
    <cellStyle name="Процентный 4 2 2 2 3" xfId="2876"/>
    <cellStyle name="Процентный 4 2 2 2 3 2" xfId="2877"/>
    <cellStyle name="Процентный 4 2 2 2 3 3" xfId="2878"/>
    <cellStyle name="Процентный 4 2 2 2 4" xfId="2879"/>
    <cellStyle name="Процентный 4 2 2 3" xfId="2880"/>
    <cellStyle name="Процентный 4 2 2 3 2" xfId="2881"/>
    <cellStyle name="Процентный 4 2 2 3 2 2" xfId="2882"/>
    <cellStyle name="Процентный 4 2 2 3 2 3" xfId="2883"/>
    <cellStyle name="Процентный 4 2 2 3 3" xfId="2884"/>
    <cellStyle name="Процентный 4 2 2 4" xfId="2885"/>
    <cellStyle name="Процентный 4 2 2 4 2" xfId="2886"/>
    <cellStyle name="Процентный 4 2 2 4 3" xfId="2887"/>
    <cellStyle name="Процентный 4 2 2 5" xfId="2888"/>
    <cellStyle name="Процентный 4 2 3" xfId="2889"/>
    <cellStyle name="Процентный 4 2 3 2" xfId="2890"/>
    <cellStyle name="Процентный 4 2 3 2 2" xfId="2891"/>
    <cellStyle name="Процентный 4 2 3 2 2 2" xfId="2892"/>
    <cellStyle name="Процентный 4 2 3 2 2 3" xfId="2893"/>
    <cellStyle name="Процентный 4 2 3 2 3" xfId="2894"/>
    <cellStyle name="Процентный 4 2 3 3" xfId="2895"/>
    <cellStyle name="Процентный 4 2 3 3 2" xfId="2896"/>
    <cellStyle name="Процентный 4 2 3 3 3" xfId="2897"/>
    <cellStyle name="Процентный 4 2 3 4" xfId="2898"/>
    <cellStyle name="Процентный 4 2 4" xfId="2899"/>
    <cellStyle name="Процентный 4 2 4 2" xfId="2900"/>
    <cellStyle name="Процентный 4 2 4 2 2" xfId="2901"/>
    <cellStyle name="Процентный 4 2 4 2 3" xfId="2902"/>
    <cellStyle name="Процентный 4 2 4 3" xfId="2903"/>
    <cellStyle name="Процентный 4 2 5" xfId="2904"/>
    <cellStyle name="Процентный 4 2 5 2" xfId="2905"/>
    <cellStyle name="Процентный 4 2 5 3" xfId="2906"/>
    <cellStyle name="Процентный 4 2 6" xfId="2907"/>
    <cellStyle name="Процентный 4 3" xfId="2908"/>
    <cellStyle name="Процентный 4 3 2" xfId="2909"/>
    <cellStyle name="Процентный 4 3 2 2" xfId="2910"/>
    <cellStyle name="Процентный 4 3 2 2 2" xfId="2911"/>
    <cellStyle name="Процентный 4 3 2 2 2 2" xfId="2912"/>
    <cellStyle name="Процентный 4 3 2 2 2 3" xfId="2913"/>
    <cellStyle name="Процентный 4 3 2 2 3" xfId="2914"/>
    <cellStyle name="Процентный 4 3 2 3" xfId="2915"/>
    <cellStyle name="Процентный 4 3 2 3 2" xfId="2916"/>
    <cellStyle name="Процентный 4 3 2 3 3" xfId="2917"/>
    <cellStyle name="Процентный 4 3 2 4" xfId="2918"/>
    <cellStyle name="Процентный 4 3 3" xfId="2919"/>
    <cellStyle name="Процентный 4 3 3 2" xfId="2920"/>
    <cellStyle name="Процентный 4 3 3 2 2" xfId="2921"/>
    <cellStyle name="Процентный 4 3 3 2 3" xfId="2922"/>
    <cellStyle name="Процентный 4 3 3 3" xfId="2923"/>
    <cellStyle name="Процентный 4 3 4" xfId="2924"/>
    <cellStyle name="Процентный 4 3 4 2" xfId="2925"/>
    <cellStyle name="Процентный 4 3 4 3" xfId="2926"/>
    <cellStyle name="Процентный 4 3 5" xfId="2927"/>
    <cellStyle name="Процентный 4 4" xfId="2928"/>
    <cellStyle name="Процентный 4 4 2" xfId="2929"/>
    <cellStyle name="Процентный 4 4 2 2" xfId="2930"/>
    <cellStyle name="Процентный 4 4 2 2 2" xfId="2931"/>
    <cellStyle name="Процентный 4 4 2 2 3" xfId="2932"/>
    <cellStyle name="Процентный 4 4 2 3" xfId="2933"/>
    <cellStyle name="Процентный 4 4 3" xfId="2934"/>
    <cellStyle name="Процентный 4 4 3 2" xfId="2935"/>
    <cellStyle name="Процентный 4 4 3 3" xfId="2936"/>
    <cellStyle name="Процентный 4 4 4" xfId="2937"/>
    <cellStyle name="Процентный 4 5" xfId="2938"/>
    <cellStyle name="Процентный 4 5 2" xfId="2939"/>
    <cellStyle name="Процентный 4 5 2 2" xfId="2940"/>
    <cellStyle name="Процентный 4 5 2 3" xfId="2941"/>
    <cellStyle name="Процентный 4 5 3" xfId="2942"/>
    <cellStyle name="Процентный 4 6" xfId="2943"/>
    <cellStyle name="Процентный 4 6 2" xfId="2944"/>
    <cellStyle name="Процентный 4 6 3" xfId="2945"/>
    <cellStyle name="Процентный 4 7" xfId="2946"/>
    <cellStyle name="Процентный 5" xfId="2947"/>
    <cellStyle name="Процентный 6" xfId="2948"/>
    <cellStyle name="Процентный 6 2" xfId="2949"/>
    <cellStyle name="Процентный 6 2 2" xfId="2950"/>
    <cellStyle name="Процентный 6 2 2 2" xfId="2951"/>
    <cellStyle name="Процентный 6 2 2 2 2" xfId="2952"/>
    <cellStyle name="Процентный 6 2 2 2 2 2" xfId="2953"/>
    <cellStyle name="Процентный 6 2 2 2 2 2 2" xfId="2954"/>
    <cellStyle name="Процентный 6 2 2 2 2 2 3" xfId="2955"/>
    <cellStyle name="Процентный 6 2 2 2 2 3" xfId="2956"/>
    <cellStyle name="Процентный 6 2 2 2 3" xfId="2957"/>
    <cellStyle name="Процентный 6 2 2 2 3 2" xfId="2958"/>
    <cellStyle name="Процентный 6 2 2 2 3 3" xfId="2959"/>
    <cellStyle name="Процентный 6 2 2 2 4" xfId="2960"/>
    <cellStyle name="Процентный 6 2 2 3" xfId="2961"/>
    <cellStyle name="Процентный 6 2 2 3 2" xfId="2962"/>
    <cellStyle name="Процентный 6 2 2 3 2 2" xfId="2963"/>
    <cellStyle name="Процентный 6 2 2 3 2 3" xfId="2964"/>
    <cellStyle name="Процентный 6 2 2 3 3" xfId="2965"/>
    <cellStyle name="Процентный 6 2 2 4" xfId="2966"/>
    <cellStyle name="Процентный 6 2 2 4 2" xfId="2967"/>
    <cellStyle name="Процентный 6 2 2 4 3" xfId="2968"/>
    <cellStyle name="Процентный 6 2 2 5" xfId="2969"/>
    <cellStyle name="Процентный 6 2 3" xfId="2970"/>
    <cellStyle name="Процентный 6 2 3 2" xfId="2971"/>
    <cellStyle name="Процентный 6 2 3 2 2" xfId="2972"/>
    <cellStyle name="Процентный 6 2 3 2 2 2" xfId="2973"/>
    <cellStyle name="Процентный 6 2 3 2 2 3" xfId="2974"/>
    <cellStyle name="Процентный 6 2 3 2 3" xfId="2975"/>
    <cellStyle name="Процентный 6 2 3 3" xfId="2976"/>
    <cellStyle name="Процентный 6 2 3 3 2" xfId="2977"/>
    <cellStyle name="Процентный 6 2 3 3 3" xfId="2978"/>
    <cellStyle name="Процентный 6 2 3 4" xfId="2979"/>
    <cellStyle name="Процентный 6 2 4" xfId="2980"/>
    <cellStyle name="Процентный 6 2 4 2" xfId="2981"/>
    <cellStyle name="Процентный 6 2 4 2 2" xfId="2982"/>
    <cellStyle name="Процентный 6 2 4 2 3" xfId="2983"/>
    <cellStyle name="Процентный 6 2 4 3" xfId="2984"/>
    <cellStyle name="Процентный 6 2 5" xfId="2985"/>
    <cellStyle name="Процентный 6 2 5 2" xfId="2986"/>
    <cellStyle name="Процентный 6 2 5 3" xfId="2987"/>
    <cellStyle name="Процентный 6 2 6" xfId="2988"/>
    <cellStyle name="Процентный 6 3" xfId="2989"/>
    <cellStyle name="Процентный 6 3 2" xfId="2990"/>
    <cellStyle name="Процентный 6 3 2 2" xfId="2991"/>
    <cellStyle name="Процентный 6 3 2 2 2" xfId="2992"/>
    <cellStyle name="Процентный 6 3 2 2 2 2" xfId="2993"/>
    <cellStyle name="Процентный 6 3 2 2 2 3" xfId="2994"/>
    <cellStyle name="Процентный 6 3 2 2 3" xfId="2995"/>
    <cellStyle name="Процентный 6 3 2 3" xfId="2996"/>
    <cellStyle name="Процентный 6 3 2 3 2" xfId="2997"/>
    <cellStyle name="Процентный 6 3 2 3 3" xfId="2998"/>
    <cellStyle name="Процентный 6 3 2 4" xfId="2999"/>
    <cellStyle name="Процентный 6 3 3" xfId="3000"/>
    <cellStyle name="Процентный 6 3 3 2" xfId="3001"/>
    <cellStyle name="Процентный 6 3 3 2 2" xfId="3002"/>
    <cellStyle name="Процентный 6 3 3 2 3" xfId="3003"/>
    <cellStyle name="Процентный 6 3 3 3" xfId="3004"/>
    <cellStyle name="Процентный 6 3 4" xfId="3005"/>
    <cellStyle name="Процентный 6 3 4 2" xfId="3006"/>
    <cellStyle name="Процентный 6 3 4 3" xfId="3007"/>
    <cellStyle name="Процентный 6 3 5" xfId="3008"/>
    <cellStyle name="Процентный 6 4" xfId="3009"/>
    <cellStyle name="Процентный 6 4 2" xfId="3010"/>
    <cellStyle name="Процентный 6 4 2 2" xfId="3011"/>
    <cellStyle name="Процентный 6 4 2 2 2" xfId="3012"/>
    <cellStyle name="Процентный 6 4 2 2 3" xfId="3013"/>
    <cellStyle name="Процентный 6 4 2 3" xfId="3014"/>
    <cellStyle name="Процентный 6 4 3" xfId="3015"/>
    <cellStyle name="Процентный 6 4 3 2" xfId="3016"/>
    <cellStyle name="Процентный 6 4 3 3" xfId="3017"/>
    <cellStyle name="Процентный 6 4 4" xfId="3018"/>
    <cellStyle name="Процентный 6 5" xfId="3019"/>
    <cellStyle name="Процентный 6 5 2" xfId="3020"/>
    <cellStyle name="Процентный 6 5 2 2" xfId="3021"/>
    <cellStyle name="Процентный 6 5 2 3" xfId="3022"/>
    <cellStyle name="Процентный 6 5 3" xfId="3023"/>
    <cellStyle name="Процентный 6 6" xfId="3024"/>
    <cellStyle name="Процентный 6 6 2" xfId="3025"/>
    <cellStyle name="Процентный 6 6 3" xfId="3026"/>
    <cellStyle name="Процентный 6 7" xfId="3027"/>
    <cellStyle name="Процентный 7" xfId="3028"/>
    <cellStyle name="Процентный 7 2" xfId="3029"/>
    <cellStyle name="Процентный 7 2 2" xfId="3030"/>
    <cellStyle name="Процентный 7 2 2 2" xfId="3031"/>
    <cellStyle name="Процентный 7 2 2 2 2" xfId="3032"/>
    <cellStyle name="Процентный 7 2 2 2 2 2" xfId="3033"/>
    <cellStyle name="Процентный 7 2 2 2 2 2 2" xfId="3034"/>
    <cellStyle name="Процентный 7 2 2 2 2 2 2 2" xfId="3035"/>
    <cellStyle name="Процентный 7 2 2 2 2 2 2 2 2" xfId="3036"/>
    <cellStyle name="Процентный 7 2 2 2 2 2 2 2 2 2" xfId="3037"/>
    <cellStyle name="Процентный 7 2 2 2 2 2 2 2 2 2 2" xfId="3038"/>
    <cellStyle name="Процентный 7 2 2 2 2 2 2 2 2 2 3" xfId="3039"/>
    <cellStyle name="Процентный 7 2 2 2 2 2 2 2 2 3" xfId="3040"/>
    <cellStyle name="Процентный 7 2 2 2 2 2 2 2 3" xfId="3041"/>
    <cellStyle name="Процентный 7 2 2 2 2 2 2 2 3 2" xfId="3042"/>
    <cellStyle name="Процентный 7 2 2 2 2 2 2 2 3 3" xfId="3043"/>
    <cellStyle name="Процентный 7 2 2 2 2 2 2 2 4" xfId="3044"/>
    <cellStyle name="Процентный 7 2 2 2 2 2 2 3" xfId="3045"/>
    <cellStyle name="Процентный 7 2 2 2 2 2 2 3 2" xfId="3046"/>
    <cellStyle name="Процентный 7 2 2 2 2 2 2 3 2 2" xfId="3047"/>
    <cellStyle name="Процентный 7 2 2 2 2 2 2 3 2 3" xfId="3048"/>
    <cellStyle name="Процентный 7 2 2 2 2 2 2 3 3" xfId="3049"/>
    <cellStyle name="Процентный 7 2 2 2 2 2 2 4" xfId="3050"/>
    <cellStyle name="Процентный 7 2 2 2 2 2 2 4 2" xfId="3051"/>
    <cellStyle name="Процентный 7 2 2 2 2 2 2 4 3" xfId="3052"/>
    <cellStyle name="Процентный 7 2 2 2 2 2 2 5" xfId="3053"/>
    <cellStyle name="Процентный 7 2 2 2 2 2 3" xfId="3054"/>
    <cellStyle name="Процентный 7 2 2 2 2 2 3 2" xfId="3055"/>
    <cellStyle name="Процентный 7 2 2 2 2 2 3 2 2" xfId="3056"/>
    <cellStyle name="Процентный 7 2 2 2 2 2 3 2 2 2" xfId="3057"/>
    <cellStyle name="Процентный 7 2 2 2 2 2 3 2 2 3" xfId="3058"/>
    <cellStyle name="Процентный 7 2 2 2 2 2 3 2 3" xfId="3059"/>
    <cellStyle name="Процентный 7 2 2 2 2 2 3 3" xfId="3060"/>
    <cellStyle name="Процентный 7 2 2 2 2 2 3 3 2" xfId="3061"/>
    <cellStyle name="Процентный 7 2 2 2 2 2 3 3 3" xfId="3062"/>
    <cellStyle name="Процентный 7 2 2 2 2 2 3 4" xfId="3063"/>
    <cellStyle name="Процентный 7 2 2 2 2 2 4" xfId="3064"/>
    <cellStyle name="Процентный 7 2 2 2 2 2 4 2" xfId="3065"/>
    <cellStyle name="Процентный 7 2 2 2 2 2 4 2 2" xfId="3066"/>
    <cellStyle name="Процентный 7 2 2 2 2 2 4 2 3" xfId="3067"/>
    <cellStyle name="Процентный 7 2 2 2 2 2 4 3" xfId="3068"/>
    <cellStyle name="Процентный 7 2 2 2 2 2 5" xfId="3069"/>
    <cellStyle name="Процентный 7 2 2 2 2 2 5 2" xfId="3070"/>
    <cellStyle name="Процентный 7 2 2 2 2 2 5 3" xfId="3071"/>
    <cellStyle name="Процентный 7 2 2 2 2 2 6" xfId="3072"/>
    <cellStyle name="Процентный 7 2 2 2 2 3" xfId="3073"/>
    <cellStyle name="Процентный 7 2 2 2 2 3 2" xfId="3074"/>
    <cellStyle name="Процентный 7 2 2 2 2 3 2 2" xfId="3075"/>
    <cellStyle name="Процентный 7 2 2 2 2 3 2 2 2" xfId="3076"/>
    <cellStyle name="Процентный 7 2 2 2 2 3 2 2 2 2" xfId="3077"/>
    <cellStyle name="Процентный 7 2 2 2 2 3 2 2 2 2 2" xfId="3078"/>
    <cellStyle name="Процентный 7 2 2 2 2 3 2 2 2 2 3" xfId="3079"/>
    <cellStyle name="Процентный 7 2 2 2 2 3 2 2 2 3" xfId="3080"/>
    <cellStyle name="Процентный 7 2 2 2 2 3 2 2 3" xfId="3081"/>
    <cellStyle name="Процентный 7 2 2 2 2 3 2 2 3 2" xfId="3082"/>
    <cellStyle name="Процентный 7 2 2 2 2 3 2 2 3 3" xfId="3083"/>
    <cellStyle name="Процентный 7 2 2 2 2 3 2 2 4" xfId="3084"/>
    <cellStyle name="Процентный 7 2 2 2 2 3 2 3" xfId="3085"/>
    <cellStyle name="Процентный 7 2 2 2 2 3 2 3 2" xfId="3086"/>
    <cellStyle name="Процентный 7 2 2 2 2 3 2 3 2 2" xfId="3087"/>
    <cellStyle name="Процентный 7 2 2 2 2 3 2 3 2 3" xfId="3088"/>
    <cellStyle name="Процентный 7 2 2 2 2 3 2 3 3" xfId="3089"/>
    <cellStyle name="Процентный 7 2 2 2 2 3 2 4" xfId="3090"/>
    <cellStyle name="Процентный 7 2 2 2 2 3 2 4 2" xfId="3091"/>
    <cellStyle name="Процентный 7 2 2 2 2 3 2 4 3" xfId="3092"/>
    <cellStyle name="Процентный 7 2 2 2 2 3 2 5" xfId="3093"/>
    <cellStyle name="Процентный 7 2 2 2 2 3 3" xfId="3094"/>
    <cellStyle name="Процентный 7 2 2 2 2 3 3 2" xfId="3095"/>
    <cellStyle name="Процентный 7 2 2 2 2 3 3 2 2" xfId="3096"/>
    <cellStyle name="Процентный 7 2 2 2 2 3 3 2 2 2" xfId="3097"/>
    <cellStyle name="Процентный 7 2 2 2 2 3 3 2 2 3" xfId="3098"/>
    <cellStyle name="Процентный 7 2 2 2 2 3 3 2 3" xfId="3099"/>
    <cellStyle name="Процентный 7 2 2 2 2 3 3 3" xfId="3100"/>
    <cellStyle name="Процентный 7 2 2 2 2 3 3 3 2" xfId="3101"/>
    <cellStyle name="Процентный 7 2 2 2 2 3 3 3 3" xfId="3102"/>
    <cellStyle name="Процентный 7 2 2 2 2 3 3 4" xfId="3103"/>
    <cellStyle name="Процентный 7 2 2 2 2 3 4" xfId="3104"/>
    <cellStyle name="Процентный 7 2 2 2 2 3 4 2" xfId="3105"/>
    <cellStyle name="Процентный 7 2 2 2 2 3 4 2 2" xfId="3106"/>
    <cellStyle name="Процентный 7 2 2 2 2 3 4 2 3" xfId="3107"/>
    <cellStyle name="Процентный 7 2 2 2 2 3 4 3" xfId="3108"/>
    <cellStyle name="Процентный 7 2 2 2 2 3 5" xfId="3109"/>
    <cellStyle name="Процентный 7 2 2 2 2 3 5 2" xfId="3110"/>
    <cellStyle name="Процентный 7 2 2 2 2 3 5 3" xfId="3111"/>
    <cellStyle name="Процентный 7 2 2 2 2 3 6" xfId="3112"/>
    <cellStyle name="Процентный 7 2 2 2 2 4" xfId="3113"/>
    <cellStyle name="Процентный 7 2 2 2 2 4 2" xfId="3114"/>
    <cellStyle name="Процентный 7 2 2 2 2 4 2 2" xfId="3115"/>
    <cellStyle name="Процентный 7 2 2 2 2 4 2 2 2" xfId="3116"/>
    <cellStyle name="Процентный 7 2 2 2 2 4 2 2 2 2" xfId="3117"/>
    <cellStyle name="Процентный 7 2 2 2 2 4 2 2 2 3" xfId="3118"/>
    <cellStyle name="Процентный 7 2 2 2 2 4 2 2 3" xfId="3119"/>
    <cellStyle name="Процентный 7 2 2 2 2 4 2 3" xfId="3120"/>
    <cellStyle name="Процентный 7 2 2 2 2 4 2 3 2" xfId="3121"/>
    <cellStyle name="Процентный 7 2 2 2 2 4 2 3 3" xfId="3122"/>
    <cellStyle name="Процентный 7 2 2 2 2 4 2 4" xfId="3123"/>
    <cellStyle name="Процентный 7 2 2 2 2 4 3" xfId="3124"/>
    <cellStyle name="Процентный 7 2 2 2 2 4 3 2" xfId="3125"/>
    <cellStyle name="Процентный 7 2 2 2 2 4 3 2 2" xfId="3126"/>
    <cellStyle name="Процентный 7 2 2 2 2 4 3 2 3" xfId="3127"/>
    <cellStyle name="Процентный 7 2 2 2 2 4 3 3" xfId="3128"/>
    <cellStyle name="Процентный 7 2 2 2 2 4 4" xfId="3129"/>
    <cellStyle name="Процентный 7 2 2 2 2 4 4 2" xfId="3130"/>
    <cellStyle name="Процентный 7 2 2 2 2 4 4 3" xfId="3131"/>
    <cellStyle name="Процентный 7 2 2 2 2 4 5" xfId="3132"/>
    <cellStyle name="Процентный 7 2 2 2 2 5" xfId="3133"/>
    <cellStyle name="Процентный 7 2 2 2 2 5 2" xfId="3134"/>
    <cellStyle name="Процентный 7 2 2 2 2 5 2 2" xfId="3135"/>
    <cellStyle name="Процентный 7 2 2 2 2 5 2 2 2" xfId="3136"/>
    <cellStyle name="Процентный 7 2 2 2 2 5 2 2 3" xfId="3137"/>
    <cellStyle name="Процентный 7 2 2 2 2 5 2 3" xfId="3138"/>
    <cellStyle name="Процентный 7 2 2 2 2 5 3" xfId="3139"/>
    <cellStyle name="Процентный 7 2 2 2 2 5 3 2" xfId="3140"/>
    <cellStyle name="Процентный 7 2 2 2 2 5 3 3" xfId="3141"/>
    <cellStyle name="Процентный 7 2 2 2 2 5 4" xfId="3142"/>
    <cellStyle name="Процентный 7 2 2 2 2 6" xfId="3143"/>
    <cellStyle name="Процентный 7 2 2 2 2 6 2" xfId="3144"/>
    <cellStyle name="Процентный 7 2 2 2 2 6 2 2" xfId="3145"/>
    <cellStyle name="Процентный 7 2 2 2 2 6 2 3" xfId="3146"/>
    <cellStyle name="Процентный 7 2 2 2 2 6 3" xfId="3147"/>
    <cellStyle name="Процентный 7 2 2 2 2 7" xfId="3148"/>
    <cellStyle name="Процентный 7 2 2 2 2 7 2" xfId="3149"/>
    <cellStyle name="Процентный 7 2 2 2 2 7 3" xfId="3150"/>
    <cellStyle name="Процентный 7 2 2 2 2 8" xfId="3151"/>
    <cellStyle name="Процентный 7 2 2 2 3" xfId="3152"/>
    <cellStyle name="Процентный 7 2 2 2 3 2" xfId="3153"/>
    <cellStyle name="Процентный 7 2 2 2 3 2 2" xfId="3154"/>
    <cellStyle name="Процентный 7 2 2 2 3 2 2 2" xfId="3155"/>
    <cellStyle name="Процентный 7 2 2 2 3 2 2 2 2" xfId="3156"/>
    <cellStyle name="Процентный 7 2 2 2 3 2 2 2 2 2" xfId="3157"/>
    <cellStyle name="Процентный 7 2 2 2 3 2 2 2 2 3" xfId="3158"/>
    <cellStyle name="Процентный 7 2 2 2 3 2 2 2 3" xfId="3159"/>
    <cellStyle name="Процентный 7 2 2 2 3 2 2 3" xfId="3160"/>
    <cellStyle name="Процентный 7 2 2 2 3 2 2 3 2" xfId="3161"/>
    <cellStyle name="Процентный 7 2 2 2 3 2 2 3 3" xfId="3162"/>
    <cellStyle name="Процентный 7 2 2 2 3 2 2 4" xfId="3163"/>
    <cellStyle name="Процентный 7 2 2 2 3 2 3" xfId="3164"/>
    <cellStyle name="Процентный 7 2 2 2 3 2 3 2" xfId="3165"/>
    <cellStyle name="Процентный 7 2 2 2 3 2 3 2 2" xfId="3166"/>
    <cellStyle name="Процентный 7 2 2 2 3 2 3 2 3" xfId="3167"/>
    <cellStyle name="Процентный 7 2 2 2 3 2 3 3" xfId="3168"/>
    <cellStyle name="Процентный 7 2 2 2 3 2 4" xfId="3169"/>
    <cellStyle name="Процентный 7 2 2 2 3 2 4 2" xfId="3170"/>
    <cellStyle name="Процентный 7 2 2 2 3 2 4 3" xfId="3171"/>
    <cellStyle name="Процентный 7 2 2 2 3 2 5" xfId="3172"/>
    <cellStyle name="Процентный 7 2 2 2 3 3" xfId="3173"/>
    <cellStyle name="Процентный 7 2 2 2 3 3 2" xfId="3174"/>
    <cellStyle name="Процентный 7 2 2 2 3 3 2 2" xfId="3175"/>
    <cellStyle name="Процентный 7 2 2 2 3 3 2 2 2" xfId="3176"/>
    <cellStyle name="Процентный 7 2 2 2 3 3 2 2 3" xfId="3177"/>
    <cellStyle name="Процентный 7 2 2 2 3 3 2 3" xfId="3178"/>
    <cellStyle name="Процентный 7 2 2 2 3 3 3" xfId="3179"/>
    <cellStyle name="Процентный 7 2 2 2 3 3 3 2" xfId="3180"/>
    <cellStyle name="Процентный 7 2 2 2 3 3 3 3" xfId="3181"/>
    <cellStyle name="Процентный 7 2 2 2 3 3 4" xfId="3182"/>
    <cellStyle name="Процентный 7 2 2 2 3 4" xfId="3183"/>
    <cellStyle name="Процентный 7 2 2 2 3 4 2" xfId="3184"/>
    <cellStyle name="Процентный 7 2 2 2 3 4 2 2" xfId="3185"/>
    <cellStyle name="Процентный 7 2 2 2 3 4 2 3" xfId="3186"/>
    <cellStyle name="Процентный 7 2 2 2 3 4 3" xfId="3187"/>
    <cellStyle name="Процентный 7 2 2 2 3 5" xfId="3188"/>
    <cellStyle name="Процентный 7 2 2 2 3 5 2" xfId="3189"/>
    <cellStyle name="Процентный 7 2 2 2 3 5 3" xfId="3190"/>
    <cellStyle name="Процентный 7 2 2 2 3 6" xfId="3191"/>
    <cellStyle name="Процентный 7 2 2 2 4" xfId="3192"/>
    <cellStyle name="Процентный 7 2 2 2 4 2" xfId="3193"/>
    <cellStyle name="Процентный 7 2 2 2 4 2 2" xfId="3194"/>
    <cellStyle name="Процентный 7 2 2 2 4 2 2 2" xfId="3195"/>
    <cellStyle name="Процентный 7 2 2 2 4 2 2 2 2" xfId="3196"/>
    <cellStyle name="Процентный 7 2 2 2 4 2 2 2 3" xfId="3197"/>
    <cellStyle name="Процентный 7 2 2 2 4 2 2 3" xfId="3198"/>
    <cellStyle name="Процентный 7 2 2 2 4 2 3" xfId="3199"/>
    <cellStyle name="Процентный 7 2 2 2 4 2 3 2" xfId="3200"/>
    <cellStyle name="Процентный 7 2 2 2 4 2 3 3" xfId="3201"/>
    <cellStyle name="Процентный 7 2 2 2 4 2 4" xfId="3202"/>
    <cellStyle name="Процентный 7 2 2 2 4 3" xfId="3203"/>
    <cellStyle name="Процентный 7 2 2 2 4 3 2" xfId="3204"/>
    <cellStyle name="Процентный 7 2 2 2 4 3 2 2" xfId="3205"/>
    <cellStyle name="Процентный 7 2 2 2 4 3 2 3" xfId="3206"/>
    <cellStyle name="Процентный 7 2 2 2 4 3 3" xfId="3207"/>
    <cellStyle name="Процентный 7 2 2 2 4 4" xfId="3208"/>
    <cellStyle name="Процентный 7 2 2 2 4 4 2" xfId="3209"/>
    <cellStyle name="Процентный 7 2 2 2 4 4 3" xfId="3210"/>
    <cellStyle name="Процентный 7 2 2 2 4 5" xfId="3211"/>
    <cellStyle name="Процентный 7 2 2 2 5" xfId="3212"/>
    <cellStyle name="Процентный 7 2 2 2 5 2" xfId="3213"/>
    <cellStyle name="Процентный 7 2 2 2 5 2 2" xfId="3214"/>
    <cellStyle name="Процентный 7 2 2 2 5 2 2 2" xfId="3215"/>
    <cellStyle name="Процентный 7 2 2 2 5 2 2 3" xfId="3216"/>
    <cellStyle name="Процентный 7 2 2 2 5 2 3" xfId="3217"/>
    <cellStyle name="Процентный 7 2 2 2 5 3" xfId="3218"/>
    <cellStyle name="Процентный 7 2 2 2 5 3 2" xfId="3219"/>
    <cellStyle name="Процентный 7 2 2 2 5 3 3" xfId="3220"/>
    <cellStyle name="Процентный 7 2 2 2 5 4" xfId="3221"/>
    <cellStyle name="Процентный 7 2 2 2 6" xfId="3222"/>
    <cellStyle name="Процентный 7 2 2 2 6 2" xfId="3223"/>
    <cellStyle name="Процентный 7 2 2 2 6 2 2" xfId="3224"/>
    <cellStyle name="Процентный 7 2 2 2 6 2 3" xfId="3225"/>
    <cellStyle name="Процентный 7 2 2 2 6 3" xfId="3226"/>
    <cellStyle name="Процентный 7 2 2 2 7" xfId="3227"/>
    <cellStyle name="Процентный 7 2 2 2 7 2" xfId="3228"/>
    <cellStyle name="Процентный 7 2 2 2 7 3" xfId="3229"/>
    <cellStyle name="Процентный 7 2 2 2 8" xfId="3230"/>
    <cellStyle name="Процентный 7 2 2 3" xfId="3231"/>
    <cellStyle name="Процентный 7 2 2 3 2" xfId="3232"/>
    <cellStyle name="Процентный 7 2 2 3 2 2" xfId="3233"/>
    <cellStyle name="Процентный 7 2 2 3 2 2 2" xfId="3234"/>
    <cellStyle name="Процентный 7 2 2 3 2 2 2 2" xfId="3235"/>
    <cellStyle name="Процентный 7 2 2 3 2 2 2 2 2" xfId="3236"/>
    <cellStyle name="Процентный 7 2 2 3 2 2 2 2 3" xfId="3237"/>
    <cellStyle name="Процентный 7 2 2 3 2 2 2 3" xfId="3238"/>
    <cellStyle name="Процентный 7 2 2 3 2 2 3" xfId="3239"/>
    <cellStyle name="Процентный 7 2 2 3 2 2 3 2" xfId="3240"/>
    <cellStyle name="Процентный 7 2 2 3 2 2 3 3" xfId="3241"/>
    <cellStyle name="Процентный 7 2 2 3 2 2 4" xfId="3242"/>
    <cellStyle name="Процентный 7 2 2 3 2 3" xfId="3243"/>
    <cellStyle name="Процентный 7 2 2 3 2 3 2" xfId="3244"/>
    <cellStyle name="Процентный 7 2 2 3 2 3 2 2" xfId="3245"/>
    <cellStyle name="Процентный 7 2 2 3 2 3 2 3" xfId="3246"/>
    <cellStyle name="Процентный 7 2 2 3 2 3 3" xfId="3247"/>
    <cellStyle name="Процентный 7 2 2 3 2 4" xfId="3248"/>
    <cellStyle name="Процентный 7 2 2 3 2 4 2" xfId="3249"/>
    <cellStyle name="Процентный 7 2 2 3 2 4 3" xfId="3250"/>
    <cellStyle name="Процентный 7 2 2 3 2 5" xfId="3251"/>
    <cellStyle name="Процентный 7 2 2 3 3" xfId="3252"/>
    <cellStyle name="Процентный 7 2 2 3 3 2" xfId="3253"/>
    <cellStyle name="Процентный 7 2 2 3 3 2 2" xfId="3254"/>
    <cellStyle name="Процентный 7 2 2 3 3 2 2 2" xfId="3255"/>
    <cellStyle name="Процентный 7 2 2 3 3 2 2 3" xfId="3256"/>
    <cellStyle name="Процентный 7 2 2 3 3 2 3" xfId="3257"/>
    <cellStyle name="Процентный 7 2 2 3 3 3" xfId="3258"/>
    <cellStyle name="Процентный 7 2 2 3 3 3 2" xfId="3259"/>
    <cellStyle name="Процентный 7 2 2 3 3 3 3" xfId="3260"/>
    <cellStyle name="Процентный 7 2 2 3 3 4" xfId="3261"/>
    <cellStyle name="Процентный 7 2 2 3 4" xfId="3262"/>
    <cellStyle name="Процентный 7 2 2 3 4 2" xfId="3263"/>
    <cellStyle name="Процентный 7 2 2 3 4 2 2" xfId="3264"/>
    <cellStyle name="Процентный 7 2 2 3 4 2 3" xfId="3265"/>
    <cellStyle name="Процентный 7 2 2 3 4 3" xfId="3266"/>
    <cellStyle name="Процентный 7 2 2 3 5" xfId="3267"/>
    <cellStyle name="Процентный 7 2 2 3 5 2" xfId="3268"/>
    <cellStyle name="Процентный 7 2 2 3 5 3" xfId="3269"/>
    <cellStyle name="Процентный 7 2 2 3 6" xfId="3270"/>
    <cellStyle name="Процентный 7 2 2 4" xfId="3271"/>
    <cellStyle name="Процентный 7 2 2 4 2" xfId="3272"/>
    <cellStyle name="Процентный 7 2 2 4 2 2" xfId="3273"/>
    <cellStyle name="Процентный 7 2 2 4 2 2 2" xfId="3274"/>
    <cellStyle name="Процентный 7 2 2 4 2 2 2 2" xfId="3275"/>
    <cellStyle name="Процентный 7 2 2 4 2 2 2 3" xfId="3276"/>
    <cellStyle name="Процентный 7 2 2 4 2 2 3" xfId="3277"/>
    <cellStyle name="Процентный 7 2 2 4 2 3" xfId="3278"/>
    <cellStyle name="Процентный 7 2 2 4 2 3 2" xfId="3279"/>
    <cellStyle name="Процентный 7 2 2 4 2 3 3" xfId="3280"/>
    <cellStyle name="Процентный 7 2 2 4 2 4" xfId="3281"/>
    <cellStyle name="Процентный 7 2 2 4 3" xfId="3282"/>
    <cellStyle name="Процентный 7 2 2 4 3 2" xfId="3283"/>
    <cellStyle name="Процентный 7 2 2 4 3 2 2" xfId="3284"/>
    <cellStyle name="Процентный 7 2 2 4 3 2 3" xfId="3285"/>
    <cellStyle name="Процентный 7 2 2 4 3 3" xfId="3286"/>
    <cellStyle name="Процентный 7 2 2 4 4" xfId="3287"/>
    <cellStyle name="Процентный 7 2 2 4 4 2" xfId="3288"/>
    <cellStyle name="Процентный 7 2 2 4 4 3" xfId="3289"/>
    <cellStyle name="Процентный 7 2 2 4 5" xfId="3290"/>
    <cellStyle name="Процентный 7 2 2 5" xfId="3291"/>
    <cellStyle name="Процентный 7 2 2 5 2" xfId="3292"/>
    <cellStyle name="Процентный 7 2 2 5 2 2" xfId="3293"/>
    <cellStyle name="Процентный 7 2 2 5 2 2 2" xfId="3294"/>
    <cellStyle name="Процентный 7 2 2 5 2 2 3" xfId="3295"/>
    <cellStyle name="Процентный 7 2 2 5 2 3" xfId="3296"/>
    <cellStyle name="Процентный 7 2 2 5 3" xfId="3297"/>
    <cellStyle name="Процентный 7 2 2 5 3 2" xfId="3298"/>
    <cellStyle name="Процентный 7 2 2 5 3 3" xfId="3299"/>
    <cellStyle name="Процентный 7 2 2 5 4" xfId="3300"/>
    <cellStyle name="Процентный 7 2 2 6" xfId="3301"/>
    <cellStyle name="Процентный 7 2 2 6 2" xfId="3302"/>
    <cellStyle name="Процентный 7 2 2 6 2 2" xfId="3303"/>
    <cellStyle name="Процентный 7 2 2 6 2 3" xfId="3304"/>
    <cellStyle name="Процентный 7 2 2 6 3" xfId="3305"/>
    <cellStyle name="Процентный 7 2 2 7" xfId="3306"/>
    <cellStyle name="Процентный 7 2 2 7 2" xfId="3307"/>
    <cellStyle name="Процентный 7 2 2 7 3" xfId="3308"/>
    <cellStyle name="Процентный 7 2 2 8" xfId="3309"/>
    <cellStyle name="Процентный 7 2 3" xfId="3310"/>
    <cellStyle name="Процентный 7 2 3 2" xfId="3311"/>
    <cellStyle name="Процентный 7 2 3 2 2" xfId="3312"/>
    <cellStyle name="Процентный 7 2 3 2 2 2" xfId="3313"/>
    <cellStyle name="Процентный 7 2 3 2 2 2 2" xfId="3314"/>
    <cellStyle name="Процентный 7 2 3 2 2 2 2 2" xfId="3315"/>
    <cellStyle name="Процентный 7 2 3 2 2 2 2 3" xfId="3316"/>
    <cellStyle name="Процентный 7 2 3 2 2 2 3" xfId="3317"/>
    <cellStyle name="Процентный 7 2 3 2 2 3" xfId="3318"/>
    <cellStyle name="Процентный 7 2 3 2 2 3 2" xfId="3319"/>
    <cellStyle name="Процентный 7 2 3 2 2 3 3" xfId="3320"/>
    <cellStyle name="Процентный 7 2 3 2 2 4" xfId="3321"/>
    <cellStyle name="Процентный 7 2 3 2 3" xfId="3322"/>
    <cellStyle name="Процентный 7 2 3 2 3 2" xfId="3323"/>
    <cellStyle name="Процентный 7 2 3 2 3 2 2" xfId="3324"/>
    <cellStyle name="Процентный 7 2 3 2 3 2 3" xfId="3325"/>
    <cellStyle name="Процентный 7 2 3 2 3 3" xfId="3326"/>
    <cellStyle name="Процентный 7 2 3 2 4" xfId="3327"/>
    <cellStyle name="Процентный 7 2 3 2 4 2" xfId="3328"/>
    <cellStyle name="Процентный 7 2 3 2 4 3" xfId="3329"/>
    <cellStyle name="Процентный 7 2 3 2 5" xfId="3330"/>
    <cellStyle name="Процентный 7 2 3 3" xfId="3331"/>
    <cellStyle name="Процентный 7 2 3 3 2" xfId="3332"/>
    <cellStyle name="Процентный 7 2 3 3 2 2" xfId="3333"/>
    <cellStyle name="Процентный 7 2 3 3 2 2 2" xfId="3334"/>
    <cellStyle name="Процентный 7 2 3 3 2 2 3" xfId="3335"/>
    <cellStyle name="Процентный 7 2 3 3 2 3" xfId="3336"/>
    <cellStyle name="Процентный 7 2 3 3 3" xfId="3337"/>
    <cellStyle name="Процентный 7 2 3 3 3 2" xfId="3338"/>
    <cellStyle name="Процентный 7 2 3 3 3 3" xfId="3339"/>
    <cellStyle name="Процентный 7 2 3 3 4" xfId="3340"/>
    <cellStyle name="Процентный 7 2 3 4" xfId="3341"/>
    <cellStyle name="Процентный 7 2 3 4 2" xfId="3342"/>
    <cellStyle name="Процентный 7 2 3 4 2 2" xfId="3343"/>
    <cellStyle name="Процентный 7 2 3 4 2 3" xfId="3344"/>
    <cellStyle name="Процентный 7 2 3 4 3" xfId="3345"/>
    <cellStyle name="Процентный 7 2 3 5" xfId="3346"/>
    <cellStyle name="Процентный 7 2 3 5 2" xfId="3347"/>
    <cellStyle name="Процентный 7 2 3 5 3" xfId="3348"/>
    <cellStyle name="Процентный 7 2 3 6" xfId="3349"/>
    <cellStyle name="Процентный 7 2 4" xfId="3350"/>
    <cellStyle name="Процентный 7 2 4 2" xfId="3351"/>
    <cellStyle name="Процентный 7 2 4 2 2" xfId="3352"/>
    <cellStyle name="Процентный 7 2 4 2 2 2" xfId="3353"/>
    <cellStyle name="Процентный 7 2 4 2 2 2 2" xfId="3354"/>
    <cellStyle name="Процентный 7 2 4 2 2 2 3" xfId="3355"/>
    <cellStyle name="Процентный 7 2 4 2 2 3" xfId="3356"/>
    <cellStyle name="Процентный 7 2 4 2 3" xfId="3357"/>
    <cellStyle name="Процентный 7 2 4 2 3 2" xfId="3358"/>
    <cellStyle name="Процентный 7 2 4 2 3 3" xfId="3359"/>
    <cellStyle name="Процентный 7 2 4 2 4" xfId="3360"/>
    <cellStyle name="Процентный 7 2 4 3" xfId="3361"/>
    <cellStyle name="Процентный 7 2 4 3 2" xfId="3362"/>
    <cellStyle name="Процентный 7 2 4 3 2 2" xfId="3363"/>
    <cellStyle name="Процентный 7 2 4 3 2 3" xfId="3364"/>
    <cellStyle name="Процентный 7 2 4 3 3" xfId="3365"/>
    <cellStyle name="Процентный 7 2 4 4" xfId="3366"/>
    <cellStyle name="Процентный 7 2 4 4 2" xfId="3367"/>
    <cellStyle name="Процентный 7 2 4 4 3" xfId="3368"/>
    <cellStyle name="Процентный 7 2 4 5" xfId="3369"/>
    <cellStyle name="Процентный 7 2 5" xfId="3370"/>
    <cellStyle name="Процентный 7 2 5 2" xfId="3371"/>
    <cellStyle name="Процентный 7 2 5 2 2" xfId="3372"/>
    <cellStyle name="Процентный 7 2 5 2 2 2" xfId="3373"/>
    <cellStyle name="Процентный 7 2 5 2 2 3" xfId="3374"/>
    <cellStyle name="Процентный 7 2 5 2 3" xfId="3375"/>
    <cellStyle name="Процентный 7 2 5 3" xfId="3376"/>
    <cellStyle name="Процентный 7 2 5 3 2" xfId="3377"/>
    <cellStyle name="Процентный 7 2 5 3 3" xfId="3378"/>
    <cellStyle name="Процентный 7 2 5 4" xfId="3379"/>
    <cellStyle name="Процентный 7 2 6" xfId="3380"/>
    <cellStyle name="Процентный 7 2 6 2" xfId="3381"/>
    <cellStyle name="Процентный 7 2 6 2 2" xfId="3382"/>
    <cellStyle name="Процентный 7 2 6 2 3" xfId="3383"/>
    <cellStyle name="Процентный 7 2 6 3" xfId="3384"/>
    <cellStyle name="Процентный 7 2 7" xfId="3385"/>
    <cellStyle name="Процентный 7 2 7 2" xfId="3386"/>
    <cellStyle name="Процентный 7 2 7 3" xfId="3387"/>
    <cellStyle name="Процентный 7 2 8" xfId="3388"/>
    <cellStyle name="Процентный 7 3" xfId="3389"/>
    <cellStyle name="Процентный 7 3 2" xfId="3390"/>
    <cellStyle name="Процентный 7 3 2 2" xfId="3391"/>
    <cellStyle name="Процентный 7 3 2 2 2" xfId="3392"/>
    <cellStyle name="Процентный 7 3 2 2 2 2" xfId="3393"/>
    <cellStyle name="Процентный 7 3 2 2 2 2 2" xfId="3394"/>
    <cellStyle name="Процентный 7 3 2 2 2 2 3" xfId="3395"/>
    <cellStyle name="Процентный 7 3 2 2 2 3" xfId="3396"/>
    <cellStyle name="Процентный 7 3 2 2 3" xfId="3397"/>
    <cellStyle name="Процентный 7 3 2 2 3 2" xfId="3398"/>
    <cellStyle name="Процентный 7 3 2 2 3 3" xfId="3399"/>
    <cellStyle name="Процентный 7 3 2 2 4" xfId="3400"/>
    <cellStyle name="Процентный 7 3 2 3" xfId="3401"/>
    <cellStyle name="Процентный 7 3 2 3 2" xfId="3402"/>
    <cellStyle name="Процентный 7 3 2 3 2 2" xfId="3403"/>
    <cellStyle name="Процентный 7 3 2 3 2 3" xfId="3404"/>
    <cellStyle name="Процентный 7 3 2 3 3" xfId="3405"/>
    <cellStyle name="Процентный 7 3 2 4" xfId="3406"/>
    <cellStyle name="Процентный 7 3 2 4 2" xfId="3407"/>
    <cellStyle name="Процентный 7 3 2 4 3" xfId="3408"/>
    <cellStyle name="Процентный 7 3 2 5" xfId="3409"/>
    <cellStyle name="Процентный 7 3 3" xfId="3410"/>
    <cellStyle name="Процентный 7 3 3 2" xfId="3411"/>
    <cellStyle name="Процентный 7 3 3 2 2" xfId="3412"/>
    <cellStyle name="Процентный 7 3 3 2 2 2" xfId="3413"/>
    <cellStyle name="Процентный 7 3 3 2 2 3" xfId="3414"/>
    <cellStyle name="Процентный 7 3 3 2 3" xfId="3415"/>
    <cellStyle name="Процентный 7 3 3 3" xfId="3416"/>
    <cellStyle name="Процентный 7 3 3 3 2" xfId="3417"/>
    <cellStyle name="Процентный 7 3 3 3 3" xfId="3418"/>
    <cellStyle name="Процентный 7 3 3 4" xfId="3419"/>
    <cellStyle name="Процентный 7 3 4" xfId="3420"/>
    <cellStyle name="Процентный 7 3 4 2" xfId="3421"/>
    <cellStyle name="Процентный 7 3 4 2 2" xfId="3422"/>
    <cellStyle name="Процентный 7 3 4 2 3" xfId="3423"/>
    <cellStyle name="Процентный 7 3 4 3" xfId="3424"/>
    <cellStyle name="Процентный 7 3 5" xfId="3425"/>
    <cellStyle name="Процентный 7 3 5 2" xfId="3426"/>
    <cellStyle name="Процентный 7 3 5 3" xfId="3427"/>
    <cellStyle name="Процентный 7 3 6" xfId="3428"/>
    <cellStyle name="Процентный 7 4" xfId="3429"/>
    <cellStyle name="Процентный 7 4 2" xfId="3430"/>
    <cellStyle name="Процентный 7 4 2 2" xfId="3431"/>
    <cellStyle name="Процентный 7 4 2 2 2" xfId="3432"/>
    <cellStyle name="Процентный 7 4 2 2 2 2" xfId="3433"/>
    <cellStyle name="Процентный 7 4 2 2 2 3" xfId="3434"/>
    <cellStyle name="Процентный 7 4 2 2 3" xfId="3435"/>
    <cellStyle name="Процентный 7 4 2 3" xfId="3436"/>
    <cellStyle name="Процентный 7 4 2 3 2" xfId="3437"/>
    <cellStyle name="Процентный 7 4 2 3 3" xfId="3438"/>
    <cellStyle name="Процентный 7 4 2 4" xfId="3439"/>
    <cellStyle name="Процентный 7 4 3" xfId="3440"/>
    <cellStyle name="Процентный 7 4 3 2" xfId="3441"/>
    <cellStyle name="Процентный 7 4 3 2 2" xfId="3442"/>
    <cellStyle name="Процентный 7 4 3 2 3" xfId="3443"/>
    <cellStyle name="Процентный 7 4 3 3" xfId="3444"/>
    <cellStyle name="Процентный 7 4 4" xfId="3445"/>
    <cellStyle name="Процентный 7 4 4 2" xfId="3446"/>
    <cellStyle name="Процентный 7 4 4 3" xfId="3447"/>
    <cellStyle name="Процентный 7 4 5" xfId="3448"/>
    <cellStyle name="Процентный 7 5" xfId="3449"/>
    <cellStyle name="Процентный 7 5 2" xfId="3450"/>
    <cellStyle name="Процентный 7 5 2 2" xfId="3451"/>
    <cellStyle name="Процентный 7 5 2 2 2" xfId="3452"/>
    <cellStyle name="Процентный 7 5 2 2 3" xfId="3453"/>
    <cellStyle name="Процентный 7 5 2 3" xfId="3454"/>
    <cellStyle name="Процентный 7 5 3" xfId="3455"/>
    <cellStyle name="Процентный 7 5 3 2" xfId="3456"/>
    <cellStyle name="Процентный 7 5 3 3" xfId="3457"/>
    <cellStyle name="Процентный 7 5 4" xfId="3458"/>
    <cellStyle name="Процентный 7 6" xfId="3459"/>
    <cellStyle name="Процентный 7 6 2" xfId="3460"/>
    <cellStyle name="Процентный 7 6 2 2" xfId="3461"/>
    <cellStyle name="Процентный 7 6 2 3" xfId="3462"/>
    <cellStyle name="Процентный 7 6 3" xfId="3463"/>
    <cellStyle name="Процентный 7 7" xfId="3464"/>
    <cellStyle name="Процентный 7 7 2" xfId="3465"/>
    <cellStyle name="Процентный 7 7 3" xfId="3466"/>
    <cellStyle name="Процентный 7 8" xfId="3467"/>
    <cellStyle name="Процентный 8" xfId="3468"/>
    <cellStyle name="Процентный 8 2" xfId="3469"/>
    <cellStyle name="Процентный 8 3" xfId="3470"/>
    <cellStyle name="Процентный 8 4" xfId="3471"/>
    <cellStyle name="Процентный 8 5" xfId="3472"/>
    <cellStyle name="Процентный 9" xfId="3473"/>
    <cellStyle name="Процентный 9 2" xfId="3474"/>
    <cellStyle name="Процентный 9 2 2" xfId="3475"/>
    <cellStyle name="Процентный 9 2 2 2" xfId="3476"/>
    <cellStyle name="Процентный 9 2 2 2 2" xfId="3477"/>
    <cellStyle name="Процентный 9 2 2 2 2 2" xfId="3478"/>
    <cellStyle name="Процентный 9 2 2 2 2 3" xfId="3479"/>
    <cellStyle name="Процентный 9 2 2 2 3" xfId="3480"/>
    <cellStyle name="Процентный 9 2 2 3" xfId="3481"/>
    <cellStyle name="Процентный 9 2 2 3 2" xfId="3482"/>
    <cellStyle name="Процентный 9 2 2 3 3" xfId="3483"/>
    <cellStyle name="Процентный 9 2 2 4" xfId="3484"/>
    <cellStyle name="Процентный 9 2 3" xfId="3485"/>
    <cellStyle name="Процентный 9 2 3 2" xfId="3486"/>
    <cellStyle name="Процентный 9 2 3 2 2" xfId="3487"/>
    <cellStyle name="Процентный 9 2 3 2 3" xfId="3488"/>
    <cellStyle name="Процентный 9 2 3 3" xfId="3489"/>
    <cellStyle name="Процентный 9 2 4" xfId="3490"/>
    <cellStyle name="Процентный 9 2 4 2" xfId="3491"/>
    <cellStyle name="Процентный 9 2 4 3" xfId="3492"/>
    <cellStyle name="Процентный 9 2 5" xfId="3493"/>
    <cellStyle name="Процентный 9 3" xfId="3494"/>
    <cellStyle name="Процентный 9 3 2" xfId="3495"/>
    <cellStyle name="Процентный 9 3 2 2" xfId="3496"/>
    <cellStyle name="Процентный 9 3 2 2 2" xfId="3497"/>
    <cellStyle name="Процентный 9 3 2 2 2 2" xfId="3498"/>
    <cellStyle name="Процентный 9 3 2 2 2 2 2" xfId="3499"/>
    <cellStyle name="Процентный 9 3 2 2 2 2 3" xfId="3500"/>
    <cellStyle name="Процентный 9 3 2 2 2 3" xfId="3501"/>
    <cellStyle name="Процентный 9 3 2 2 3" xfId="3502"/>
    <cellStyle name="Процентный 9 3 2 2 3 2" xfId="3503"/>
    <cellStyle name="Процентный 9 3 2 2 3 3" xfId="3504"/>
    <cellStyle name="Процентный 9 3 2 2 4" xfId="3505"/>
    <cellStyle name="Процентный 9 3 2 3" xfId="3506"/>
    <cellStyle name="Процентный 9 3 2 3 2" xfId="3507"/>
    <cellStyle name="Процентный 9 3 2 3 2 2" xfId="3508"/>
    <cellStyle name="Процентный 9 3 2 3 2 3" xfId="3509"/>
    <cellStyle name="Процентный 9 3 2 3 3" xfId="3510"/>
    <cellStyle name="Процентный 9 3 2 4" xfId="3511"/>
    <cellStyle name="Процентный 9 3 2 4 2" xfId="3512"/>
    <cellStyle name="Процентный 9 3 2 4 3" xfId="3513"/>
    <cellStyle name="Процентный 9 3 2 5" xfId="3514"/>
    <cellStyle name="Процентный 9 3 3" xfId="3515"/>
    <cellStyle name="Процентный 9 3 3 2" xfId="3516"/>
    <cellStyle name="Процентный 9 3 3 2 2" xfId="3517"/>
    <cellStyle name="Процентный 9 3 3 2 2 2" xfId="3518"/>
    <cellStyle name="Процентный 9 3 3 2 2 3" xfId="3519"/>
    <cellStyle name="Процентный 9 3 3 2 3" xfId="3520"/>
    <cellStyle name="Процентный 9 3 3 3" xfId="3521"/>
    <cellStyle name="Процентный 9 3 3 3 2" xfId="3522"/>
    <cellStyle name="Процентный 9 3 3 3 3" xfId="3523"/>
    <cellStyle name="Процентный 9 3 3 4" xfId="3524"/>
    <cellStyle name="Процентный 9 3 4" xfId="3525"/>
    <cellStyle name="Процентный 9 3 4 2" xfId="3526"/>
    <cellStyle name="Процентный 9 3 4 2 2" xfId="3527"/>
    <cellStyle name="Процентный 9 3 4 2 3" xfId="3528"/>
    <cellStyle name="Процентный 9 3 4 3" xfId="3529"/>
    <cellStyle name="Процентный 9 3 5" xfId="3530"/>
    <cellStyle name="Процентный 9 3 5 2" xfId="3531"/>
    <cellStyle name="Процентный 9 3 5 3" xfId="3532"/>
    <cellStyle name="Процентный 9 3 6" xfId="3533"/>
    <cellStyle name="Процентный 9 4" xfId="3534"/>
    <cellStyle name="Процентный 9 4 2" xfId="3535"/>
    <cellStyle name="Процентный 9 4 2 2" xfId="3536"/>
    <cellStyle name="Процентный 9 4 2 2 2" xfId="3537"/>
    <cellStyle name="Процентный 9 4 2 2 3" xfId="3538"/>
    <cellStyle name="Процентный 9 4 2 3" xfId="3539"/>
    <cellStyle name="Процентный 9 4 3" xfId="3540"/>
    <cellStyle name="Процентный 9 4 3 2" xfId="3541"/>
    <cellStyle name="Процентный 9 4 3 3" xfId="3542"/>
    <cellStyle name="Процентный 9 4 4" xfId="3543"/>
    <cellStyle name="Процентный 9 5" xfId="3544"/>
    <cellStyle name="Процентный 9 5 2" xfId="3545"/>
    <cellStyle name="Процентный 9 5 2 2" xfId="3546"/>
    <cellStyle name="Процентный 9 5 2 3" xfId="3547"/>
    <cellStyle name="Процентный 9 5 3" xfId="3548"/>
    <cellStyle name="Процентный 9 6" xfId="3549"/>
    <cellStyle name="Процентный 9 6 2" xfId="3550"/>
    <cellStyle name="Процентный 9 6 3" xfId="3551"/>
    <cellStyle name="Процентный 9 7" xfId="3552"/>
    <cellStyle name="Реквизиты" xfId="3553"/>
    <cellStyle name="Связанная ячейка 2" xfId="3554"/>
    <cellStyle name="Связанная ячейка 2 2" xfId="3555"/>
    <cellStyle name="Связанная ячейка 2 3" xfId="3556"/>
    <cellStyle name="Связанная ячейка 2 4" xfId="3557"/>
    <cellStyle name="Связанная ячейка 2 5" xfId="3558"/>
    <cellStyle name="Связанная ячейка 2 6" xfId="3559"/>
    <cellStyle name="Связанная ячейка 3" xfId="3560"/>
    <cellStyle name="Таблица 0" xfId="3561"/>
    <cellStyle name="Таблица 0-ж" xfId="3562"/>
    <cellStyle name="Таблица 1" xfId="3563"/>
    <cellStyle name="Таблица 2" xfId="3564"/>
    <cellStyle name="Таблица 3" xfId="3565"/>
    <cellStyle name="Таблица первая строка" xfId="3566"/>
    <cellStyle name="Таблица центр" xfId="3567"/>
    <cellStyle name="Таблица центр-ж" xfId="3568"/>
    <cellStyle name="Текст предупреждения 2" xfId="3569"/>
    <cellStyle name="Текст предупреждения 2 2" xfId="3570"/>
    <cellStyle name="Текст предупреждения 2 3" xfId="3571"/>
    <cellStyle name="Текст предупреждения 2 4" xfId="3572"/>
    <cellStyle name="Текст предупреждения 2 5" xfId="3573"/>
    <cellStyle name="Текст предупреждения 2 6" xfId="3574"/>
    <cellStyle name="Текст предупреждения 3" xfId="3575"/>
    <cellStyle name="Тип документа" xfId="3576"/>
    <cellStyle name="Финансовый [0] 2" xfId="3577"/>
    <cellStyle name="Финансовый [0] 3" xfId="3578"/>
    <cellStyle name="Финансовый [0] 4" xfId="3579"/>
    <cellStyle name="Финансовый 10" xfId="3580"/>
    <cellStyle name="Финансовый 11" xfId="3581"/>
    <cellStyle name="Финансовый 12" xfId="3582"/>
    <cellStyle name="Финансовый 13" xfId="3583"/>
    <cellStyle name="Финансовый 14" xfId="3584"/>
    <cellStyle name="Финансовый 15" xfId="3585"/>
    <cellStyle name="Финансовый 16" xfId="3586"/>
    <cellStyle name="Финансовый 17" xfId="3587"/>
    <cellStyle name="Финансовый 18" xfId="3588"/>
    <cellStyle name="Финансовый 19" xfId="3589"/>
    <cellStyle name="Финансовый 2" xfId="3590"/>
    <cellStyle name="Финансовый 2 2" xfId="3591"/>
    <cellStyle name="Финансовый 2 2 2" xfId="3592"/>
    <cellStyle name="Финансовый 2 2 2 2" xfId="3593"/>
    <cellStyle name="Финансовый 2 2 3" xfId="3594"/>
    <cellStyle name="Финансовый 2 3" xfId="3595"/>
    <cellStyle name="Финансовый 2 4" xfId="3596"/>
    <cellStyle name="Финансовый 2 5" xfId="3597"/>
    <cellStyle name="Финансовый 2 6" xfId="3598"/>
    <cellStyle name="Финансовый 20" xfId="3599"/>
    <cellStyle name="Финансовый 21" xfId="3600"/>
    <cellStyle name="Финансовый 22" xfId="3601"/>
    <cellStyle name="Финансовый 22 2" xfId="3602"/>
    <cellStyle name="Финансовый 22 3" xfId="3603"/>
    <cellStyle name="Финансовый 22 4" xfId="3604"/>
    <cellStyle name="Финансовый 23" xfId="3605"/>
    <cellStyle name="Финансовый 23 2" xfId="3606"/>
    <cellStyle name="Финансовый 23 3" xfId="3607"/>
    <cellStyle name="Финансовый 23 4" xfId="3608"/>
    <cellStyle name="Финансовый 24" xfId="3609"/>
    <cellStyle name="Финансовый 24 2" xfId="3610"/>
    <cellStyle name="Финансовый 24 3" xfId="3611"/>
    <cellStyle name="Финансовый 24 4" xfId="3612"/>
    <cellStyle name="Финансовый 25" xfId="3613"/>
    <cellStyle name="Финансовый 25 2" xfId="3614"/>
    <cellStyle name="Финансовый 25 3" xfId="3615"/>
    <cellStyle name="Финансовый 25 4" xfId="3616"/>
    <cellStyle name="Финансовый 26" xfId="3617"/>
    <cellStyle name="Финансовый 26 2" xfId="3618"/>
    <cellStyle name="Финансовый 26 3" xfId="3619"/>
    <cellStyle name="Финансовый 26 4" xfId="3620"/>
    <cellStyle name="Финансовый 27" xfId="3621"/>
    <cellStyle name="Финансовый 27 2" xfId="3622"/>
    <cellStyle name="Финансовый 27 3" xfId="3623"/>
    <cellStyle name="Финансовый 27 4" xfId="3624"/>
    <cellStyle name="Финансовый 28" xfId="3625"/>
    <cellStyle name="Финансовый 28 2" xfId="3626"/>
    <cellStyle name="Финансовый 28 3" xfId="3627"/>
    <cellStyle name="Финансовый 28 4" xfId="3628"/>
    <cellStyle name="Финансовый 29" xfId="3629"/>
    <cellStyle name="Финансовый 29 2" xfId="3630"/>
    <cellStyle name="Финансовый 29 3" xfId="3631"/>
    <cellStyle name="Финансовый 29 4" xfId="3632"/>
    <cellStyle name="Финансовый 3" xfId="3633"/>
    <cellStyle name="Финансовый 3 2" xfId="3634"/>
    <cellStyle name="Финансовый 3 2 2" xfId="3635"/>
    <cellStyle name="Финансовый 3 3" xfId="3636"/>
    <cellStyle name="Финансовый 3 4" xfId="3637"/>
    <cellStyle name="Финансовый 30" xfId="3638"/>
    <cellStyle name="Финансовый 30 2" xfId="3639"/>
    <cellStyle name="Финансовый 30 3" xfId="3640"/>
    <cellStyle name="Финансовый 30 4" xfId="3641"/>
    <cellStyle name="Финансовый 31" xfId="3642"/>
    <cellStyle name="Финансовый 31 2" xfId="3643"/>
    <cellStyle name="Финансовый 31 3" xfId="3644"/>
    <cellStyle name="Финансовый 31 4" xfId="3645"/>
    <cellStyle name="Финансовый 32" xfId="3646"/>
    <cellStyle name="Финансовый 32 2" xfId="3647"/>
    <cellStyle name="Финансовый 32 3" xfId="3648"/>
    <cellStyle name="Финансовый 32 4" xfId="3649"/>
    <cellStyle name="Финансовый 33" xfId="3650"/>
    <cellStyle name="Финансовый 33 2" xfId="3651"/>
    <cellStyle name="Финансовый 33 3" xfId="3652"/>
    <cellStyle name="Финансовый 33 4" xfId="3653"/>
    <cellStyle name="Финансовый 34" xfId="3654"/>
    <cellStyle name="Финансовый 34 2" xfId="3655"/>
    <cellStyle name="Финансовый 34 3" xfId="3656"/>
    <cellStyle name="Финансовый 35" xfId="3657"/>
    <cellStyle name="Финансовый 35 2" xfId="3658"/>
    <cellStyle name="Финансовый 35 3" xfId="3659"/>
    <cellStyle name="Финансовый 36" xfId="3660"/>
    <cellStyle name="Финансовый 36 2" xfId="3661"/>
    <cellStyle name="Финансовый 36 3" xfId="3662"/>
    <cellStyle name="Финансовый 37" xfId="3663"/>
    <cellStyle name="Финансовый 37 2" xfId="3664"/>
    <cellStyle name="Финансовый 37 3" xfId="3665"/>
    <cellStyle name="Финансовый 38" xfId="3666"/>
    <cellStyle name="Финансовый 38 2" xfId="3667"/>
    <cellStyle name="Финансовый 38 3" xfId="3668"/>
    <cellStyle name="Финансовый 39" xfId="3669"/>
    <cellStyle name="Финансовый 39 2" xfId="3670"/>
    <cellStyle name="Финансовый 39 3" xfId="3671"/>
    <cellStyle name="Финансовый 4" xfId="3672"/>
    <cellStyle name="Финансовый 4 2" xfId="3673"/>
    <cellStyle name="Финансовый 4 3" xfId="3674"/>
    <cellStyle name="Финансовый 40" xfId="3675"/>
    <cellStyle name="Финансовый 40 2" xfId="3676"/>
    <cellStyle name="Финансовый 40 3" xfId="3677"/>
    <cellStyle name="Финансовый 41" xfId="3678"/>
    <cellStyle name="Финансовый 41 2" xfId="3679"/>
    <cellStyle name="Финансовый 41 3" xfId="3680"/>
    <cellStyle name="Финансовый 5" xfId="3681"/>
    <cellStyle name="Финансовый 5 2" xfId="3682"/>
    <cellStyle name="Финансовый 6" xfId="3683"/>
    <cellStyle name="Финансовый 7" xfId="3684"/>
    <cellStyle name="Финансовый 8" xfId="3685"/>
    <cellStyle name="Финансовый 9" xfId="3686"/>
    <cellStyle name="Хороший 2" xfId="3687"/>
    <cellStyle name="Хороший 2 2" xfId="3688"/>
    <cellStyle name="Хороший 2 3" xfId="3689"/>
    <cellStyle name="Хороший 2 4" xfId="3690"/>
    <cellStyle name="Хороший 2 5" xfId="3691"/>
    <cellStyle name="Хороший 2 6" xfId="3692"/>
    <cellStyle name="Хороший 3" xfId="36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33</xdr:row>
      <xdr:rowOff>9525</xdr:rowOff>
    </xdr:from>
    <xdr:to>
      <xdr:col>4</xdr:col>
      <xdr:colOff>0</xdr:colOff>
      <xdr:row>33</xdr:row>
      <xdr:rowOff>133350</xdr:rowOff>
    </xdr:to>
    <xdr:cxnSp macro="">
      <xdr:nvCxnSpPr>
        <xdr:cNvPr id="2" name="Прямая со стрелкой 1"/>
        <xdr:cNvCxnSpPr/>
      </xdr:nvCxnSpPr>
      <xdr:spPr>
        <a:xfrm flipH="1">
          <a:off x="4676775" y="8582025"/>
          <a:ext cx="257175" cy="1238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29</xdr:row>
      <xdr:rowOff>352425</xdr:rowOff>
    </xdr:from>
    <xdr:to>
      <xdr:col>4</xdr:col>
      <xdr:colOff>0</xdr:colOff>
      <xdr:row>30</xdr:row>
      <xdr:rowOff>171450</xdr:rowOff>
    </xdr:to>
    <xdr:cxnSp macro="">
      <xdr:nvCxnSpPr>
        <xdr:cNvPr id="3" name="Прямая со стрелкой 4"/>
        <xdr:cNvCxnSpPr>
          <a:cxnSpLocks noChangeShapeType="1"/>
        </xdr:cNvCxnSpPr>
      </xdr:nvCxnSpPr>
      <xdr:spPr bwMode="auto">
        <a:xfrm flipH="1">
          <a:off x="4686300" y="7781925"/>
          <a:ext cx="247650" cy="180975"/>
        </a:xfrm>
        <a:prstGeom prst="straightConnector1">
          <a:avLst/>
        </a:prstGeom>
        <a:noFill/>
        <a:ln w="6350" algn="ctr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66676</xdr:colOff>
      <xdr:row>22</xdr:row>
      <xdr:rowOff>381001</xdr:rowOff>
    </xdr:from>
    <xdr:to>
      <xdr:col>4</xdr:col>
      <xdr:colOff>19051</xdr:colOff>
      <xdr:row>25</xdr:row>
      <xdr:rowOff>9525</xdr:rowOff>
    </xdr:to>
    <xdr:sp macro="" textlink="">
      <xdr:nvSpPr>
        <xdr:cNvPr id="4" name="Левая фигурная скобка 3"/>
        <xdr:cNvSpPr/>
      </xdr:nvSpPr>
      <xdr:spPr>
        <a:xfrm>
          <a:off x="4743451" y="6410326"/>
          <a:ext cx="209550" cy="790574"/>
        </a:xfrm>
        <a:prstGeom prst="leftBrac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3</xdr:col>
      <xdr:colOff>114300</xdr:colOff>
      <xdr:row>25</xdr:row>
      <xdr:rowOff>9525</xdr:rowOff>
    </xdr:from>
    <xdr:to>
      <xdr:col>3</xdr:col>
      <xdr:colOff>228600</xdr:colOff>
      <xdr:row>27</xdr:row>
      <xdr:rowOff>0</xdr:rowOff>
    </xdr:to>
    <xdr:sp macro="" textlink="">
      <xdr:nvSpPr>
        <xdr:cNvPr id="5" name="Левая фигурная скобка 4"/>
        <xdr:cNvSpPr/>
      </xdr:nvSpPr>
      <xdr:spPr>
        <a:xfrm>
          <a:off x="4791075" y="6096000"/>
          <a:ext cx="114300" cy="571500"/>
        </a:xfrm>
        <a:prstGeom prst="leftBrac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3</xdr:col>
      <xdr:colOff>123825</xdr:colOff>
      <xdr:row>27</xdr:row>
      <xdr:rowOff>0</xdr:rowOff>
    </xdr:from>
    <xdr:to>
      <xdr:col>3</xdr:col>
      <xdr:colOff>219075</xdr:colOff>
      <xdr:row>29</xdr:row>
      <xdr:rowOff>0</xdr:rowOff>
    </xdr:to>
    <xdr:sp macro="" textlink="">
      <xdr:nvSpPr>
        <xdr:cNvPr id="6" name="Левая фигурная скобка 5"/>
        <xdr:cNvSpPr/>
      </xdr:nvSpPr>
      <xdr:spPr>
        <a:xfrm>
          <a:off x="4800600" y="6667500"/>
          <a:ext cx="95250" cy="762000"/>
        </a:xfrm>
        <a:prstGeom prst="leftBrac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3</xdr:col>
      <xdr:colOff>0</xdr:colOff>
      <xdr:row>29</xdr:row>
      <xdr:rowOff>190500</xdr:rowOff>
    </xdr:from>
    <xdr:to>
      <xdr:col>3</xdr:col>
      <xdr:colOff>247650</xdr:colOff>
      <xdr:row>29</xdr:row>
      <xdr:rowOff>333375</xdr:rowOff>
    </xdr:to>
    <xdr:cxnSp macro="">
      <xdr:nvCxnSpPr>
        <xdr:cNvPr id="7" name="Прямая со стрелкой 4"/>
        <xdr:cNvCxnSpPr>
          <a:cxnSpLocks noChangeShapeType="1"/>
        </xdr:cNvCxnSpPr>
      </xdr:nvCxnSpPr>
      <xdr:spPr bwMode="auto">
        <a:xfrm flipH="1" flipV="1">
          <a:off x="4676775" y="7620000"/>
          <a:ext cx="247650" cy="142875"/>
        </a:xfrm>
        <a:prstGeom prst="straightConnector1">
          <a:avLst/>
        </a:prstGeom>
        <a:noFill/>
        <a:ln w="6350" algn="ctr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32</xdr:row>
      <xdr:rowOff>104775</xdr:rowOff>
    </xdr:from>
    <xdr:to>
      <xdr:col>4</xdr:col>
      <xdr:colOff>0</xdr:colOff>
      <xdr:row>33</xdr:row>
      <xdr:rowOff>0</xdr:rowOff>
    </xdr:to>
    <xdr:cxnSp macro="">
      <xdr:nvCxnSpPr>
        <xdr:cNvPr id="8" name="Прямая со стрелкой 4"/>
        <xdr:cNvCxnSpPr>
          <a:cxnSpLocks noChangeShapeType="1"/>
        </xdr:cNvCxnSpPr>
      </xdr:nvCxnSpPr>
      <xdr:spPr bwMode="auto">
        <a:xfrm flipH="1" flipV="1">
          <a:off x="4686300" y="8477250"/>
          <a:ext cx="247650" cy="95250"/>
        </a:xfrm>
        <a:prstGeom prst="straightConnector1">
          <a:avLst/>
        </a:prstGeom>
        <a:noFill/>
        <a:ln w="6350" algn="ctr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31</xdr:row>
      <xdr:rowOff>200025</xdr:rowOff>
    </xdr:from>
    <xdr:to>
      <xdr:col>3</xdr:col>
      <xdr:colOff>247650</xdr:colOff>
      <xdr:row>31</xdr:row>
      <xdr:rowOff>200025</xdr:rowOff>
    </xdr:to>
    <xdr:cxnSp macro="">
      <xdr:nvCxnSpPr>
        <xdr:cNvPr id="9" name="Прямая со стрелкой 8"/>
        <xdr:cNvCxnSpPr/>
      </xdr:nvCxnSpPr>
      <xdr:spPr>
        <a:xfrm flipH="1">
          <a:off x="4686300" y="8191500"/>
          <a:ext cx="2381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971550</xdr:colOff>
      <xdr:row>34</xdr:row>
      <xdr:rowOff>104775</xdr:rowOff>
    </xdr:from>
    <xdr:to>
      <xdr:col>3</xdr:col>
      <xdr:colOff>228600</xdr:colOff>
      <xdr:row>34</xdr:row>
      <xdr:rowOff>104775</xdr:rowOff>
    </xdr:to>
    <xdr:cxnSp macro="">
      <xdr:nvCxnSpPr>
        <xdr:cNvPr id="10" name="Прямая со стрелкой 15"/>
        <xdr:cNvCxnSpPr>
          <a:cxnSpLocks noChangeShapeType="1"/>
        </xdr:cNvCxnSpPr>
      </xdr:nvCxnSpPr>
      <xdr:spPr bwMode="auto">
        <a:xfrm flipH="1">
          <a:off x="4667250" y="8877300"/>
          <a:ext cx="238125" cy="0"/>
        </a:xfrm>
        <a:prstGeom prst="straightConnector1">
          <a:avLst/>
        </a:prstGeom>
        <a:noFill/>
        <a:ln w="6350" algn="ctr">
          <a:solidFill>
            <a:srgbClr val="000000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EMBLY\Users\ROSP2001\&#1044;&#1086;&#1088;&#1072;&#1073;&#1086;&#1090;&#1072;&#1085;&#1085;&#1099;&#1081;%20&#1074;&#1072;&#1088;&#1080;&#1072;&#1085;&#1090;II%20&#1095;&#1090;&#1077;&#1085;&#1080;&#1103;\X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SSEMBLY/Users/ROSP2001/&#1044;&#1086;&#1088;&#1072;&#1073;&#1086;&#1090;&#1072;&#1085;&#1085;&#1099;&#1081;%20&#1074;&#1072;&#1088;&#1080;&#1072;&#1085;&#1090;II%20&#1095;&#1090;&#1077;&#1085;&#1080;&#1103;/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onom\&#1041;&#1102;&#1076;&#1078;&#1077;&#1090;%20&#1050;&#1088;&#1072;&#1077;&#1074;&#1086;&#1081;\&#1050;&#1054;&#1056;&#1056;&#1045;&#1050;&#1058;&#1048;&#1056;&#1054;&#1042;&#1050;&#1048;\&#1050;&#1054;&#1056;&#1056;&#1045;&#1050;&#1058;&#1048;&#1056;&#1054;&#1042;&#1050;&#1048;2010-2012\&#1050;&#1086;&#1088;&#1088;&#1077;&#1082;&#1090;&#1080;&#1088;&#1086;&#1074;&#1082;&#1080;&#1041;&#1102;&#1076;&#1078;&#1077;&#1090;&#1072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conom\&#1041;&#1102;&#1076;&#1078;&#1077;&#1090;%20&#1050;&#1088;&#1072;&#1077;&#1074;&#1086;&#1081;\&#1050;&#1054;&#1056;&#1056;&#1045;&#1050;&#1058;&#1048;&#1056;&#1054;&#1042;&#1050;&#1048;\&#1050;&#1054;&#1056;&#1056;&#1045;&#1050;&#1058;&#1048;&#1056;&#1054;&#1042;&#1050;&#1048;2021-2023\&#1050;&#1086;&#1088;&#1088;&#1077;&#1082;&#1090;&#1080;&#1088;&#1086;&#1074;&#1082;&#1080;%202021-202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0;&#1086;&#1088;&#1088;&#1077;&#1082;&#1090;&#1080;&#1088;&#1086;&#1074;&#1082;&#1080;&#1041;&#1102;&#1076;&#1078;&#1077;&#1090;&#1072;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0;&#1054;&#1056;&#1056;&#1045;&#1050;&#1058;&#1048;&#1056;&#1054;&#1042;&#1050;&#1048;2005\&#1041;&#1102;&#1076;&#1078;&#1077;&#1090;\&#1052;&#1080;&#1085;&#1076;&#1077;&#1077;&#1074;&#1072;\&#1086;&#1090;&#1095;&#1077;&#1090;&#1099;&#1043;&#1060;&#1059;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conom\&#1050;&#1054;&#1056;&#1056;&#1045;&#1050;&#1058;&#1048;&#1056;&#1054;&#1042;&#1050;&#1048;2005\&#1041;&#1102;&#1076;&#1078;&#1077;&#1090;\&#1052;&#1080;&#1085;&#1076;&#1077;&#1077;&#1074;&#1072;\&#1086;&#1090;&#1095;&#1077;&#1090;&#1099;&#1043;&#1060;&#1059;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kolmogorova.PARLIAMENT\&#1056;&#1072;&#1073;&#1086;&#1095;&#1080;&#1081;%20&#1089;&#1090;&#1086;&#1083;\Econom\&#1050;&#1054;&#1056;&#1056;&#1045;&#1050;&#1058;&#1048;&#1056;&#1054;&#1042;&#1050;&#1048;2005\&#1041;&#1102;&#1076;&#1078;&#1077;&#1090;\&#1052;&#1080;&#1085;&#1076;&#1077;&#1077;&#1074;&#1072;\&#1086;&#1090;&#1095;&#1077;&#1090;&#1099;&#1043;&#1060;&#1059;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conom\&#1050;&#1054;&#1056;&#1056;&#1045;&#1050;&#1058;&#1048;&#1056;&#1054;&#1042;&#1050;&#1048;2005\&#1041;&#1102;&#1076;&#1078;&#1077;&#1090;\&#1052;&#1080;&#1085;&#1076;&#1077;&#1077;&#1074;&#1072;\&#1086;&#1090;&#1095;&#1077;&#1090;&#1099;&#1043;&#1060;&#1059;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embly\users\Econom\&#1041;&#1102;&#1076;&#1078;&#1077;&#1090;%20&#1050;&#1088;&#1072;&#1077;&#1074;&#1086;&#1081;\&#1050;&#1054;&#1056;&#1056;&#1045;&#1050;&#1058;&#1048;&#1056;&#1054;&#1042;&#1050;&#1048;\&#1050;&#1054;&#1056;&#1056;&#1045;&#1050;&#1058;&#1048;&#1056;&#1054;&#1042;&#1050;&#1048;2010-2012\Econom\&#1050;&#1054;&#1056;&#1056;&#1045;&#1050;&#1058;&#1048;&#1056;&#1054;&#1042;&#1050;&#1048;2005\&#1041;&#1102;&#1076;&#1078;&#1077;&#1090;\&#1052;&#1080;&#1085;&#1076;&#1077;&#1077;&#1074;&#1072;\&#1086;&#1090;&#1095;&#1077;&#1090;&#1099;&#1043;&#1060;&#1059;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EMBLY\Users\WINDOWS\&#1056;&#1072;&#1073;&#1086;&#1095;&#1080;&#1081;%20&#1089;&#1090;&#1086;&#1083;\&#1052;&#1080;&#1085;&#1076;&#1077;&#1077;&#1074;&#1072;\&#1086;&#1090;&#1095;&#1077;&#1090;&#1099;&#1043;&#1060;&#1059;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отчета"/>
      <sheetName val="FIN"/>
      <sheetName val="ORG"/>
      <sheetName val="TOTAL"/>
      <sheetName val="INC"/>
      <sheetName val="MONTH"/>
      <sheetName val="QUARTER"/>
      <sheetName val="REF"/>
      <sheetName val="Лист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дания 2008"/>
      <sheetName val="Параметры"/>
      <sheetName val="НормыБК"/>
      <sheetName val="Статьи 2008"/>
      <sheetName val="Приложения"/>
      <sheetName val="Безвозмездные"/>
      <sheetName val="Доходы"/>
      <sheetName val="Источники"/>
      <sheetName val="РП _К1_"/>
      <sheetName val="РП"/>
      <sheetName val="ВР _К1_"/>
      <sheetName val="ЦС"/>
      <sheetName val="ВР"/>
      <sheetName val="ЦС _К1_"/>
      <sheetName val="ФР(5)"/>
      <sheetName val="ВР(6)"/>
      <sheetName val="Программы_7_"/>
      <sheetName val="КАИП_68_"/>
      <sheetName val="Кредиты "/>
      <sheetName val="ГосДолг"/>
      <sheetName val="ФАИП"/>
      <sheetName val="П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.карта"/>
      <sheetName val="Параметры"/>
      <sheetName val="Нормы БК"/>
      <sheetName val="Статьи КБ"/>
      <sheetName val="ст14 КБ (МБТ)"/>
      <sheetName val="Приложения"/>
      <sheetName val="Проверка МБТ"/>
      <sheetName val="Доходы"/>
      <sheetName val="Безвозмездные"/>
      <sheetName val="Источники"/>
      <sheetName val="ГосДолг"/>
      <sheetName val="Остатки"/>
      <sheetName val="ФСР"/>
      <sheetName val="ВР16-17(6)"/>
      <sheetName val="ВСР"/>
      <sheetName val="грбс"/>
      <sheetName val="цс"/>
      <sheetName val="вр"/>
      <sheetName val="Субсидии"/>
      <sheetName val="Госпрограммы"/>
      <sheetName val="Нацпроекты"/>
      <sheetName val="АПК (прил.76)"/>
      <sheetName val="РАПы и РП"/>
      <sheetName val="Показатели СЭР"/>
      <sheetName val="Стройки(70)К2"/>
      <sheetName val="Инвестиции 16.04.21"/>
      <sheetName val="ДФдох"/>
      <sheetName val="ДФрасх"/>
      <sheetName val="ТМР субвенции (7-2670)"/>
      <sheetName val="Стройки (70)"/>
      <sheetName val="Инвестиции "/>
      <sheetName val="проверка субсидий с ВСР"/>
      <sheetName val="Стройки 63(7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дания 2008"/>
      <sheetName val="Параметры"/>
      <sheetName val="НормыБК"/>
      <sheetName val="Статьи 2008"/>
      <sheetName val="Приложения"/>
      <sheetName val="Безвозмездные"/>
      <sheetName val="Доходы"/>
      <sheetName val="Источники"/>
      <sheetName val="РП _К1_"/>
      <sheetName val="РП"/>
      <sheetName val="ВР _К1_"/>
      <sheetName val="ЦС"/>
      <sheetName val="ВР"/>
      <sheetName val="ЦС _К1_"/>
      <sheetName val="ФР(5)"/>
      <sheetName val="ВР(6)"/>
      <sheetName val="Программы_7_"/>
      <sheetName val="КАИП_68_"/>
      <sheetName val="Кредиты "/>
      <sheetName val="ГосДолг"/>
      <sheetName val="ФАИП"/>
      <sheetName val="П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Ведом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2002"/>
      <sheetName val="пробник"/>
      <sheetName val="Структура0102071012"/>
      <sheetName val="Структура0814171831"/>
      <sheetName val="СтруктураВсе"/>
      <sheetName val="%Исполнениярасходов"/>
      <sheetName val="ФактСтруктураВсебез2130"/>
      <sheetName val="ГрафДоходы"/>
      <sheetName val="ГрафИсточники"/>
      <sheetName val="ГрафРасходы"/>
      <sheetName val="ВсеГрафФункц"/>
      <sheetName val="выборка"/>
      <sheetName val="Доходы"/>
      <sheetName val="Источники"/>
      <sheetName val="РасходыФункц"/>
      <sheetName val="РасходыВедом"/>
      <sheetName val="Программы"/>
      <sheetName val="прогр2002"/>
      <sheetName val="АнализL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B4" t="str">
            <v>ИНН</v>
          </cell>
          <cell r="C4" t="str">
            <v>Главные распорядители</v>
          </cell>
          <cell r="D4" t="str">
            <v>Закон о краевом бюджете на 2001 год 
(ред от  07.12.01 №16-1619)</v>
          </cell>
          <cell r="E4" t="str">
            <v xml:space="preserve">Проект Закона 
</v>
          </cell>
          <cell r="F4" t="str">
            <v>Отклонения Проекта от Закона</v>
          </cell>
          <cell r="G4" t="str">
            <v xml:space="preserve">Доля отклонения от исходной суммы </v>
          </cell>
          <cell r="H4" t="str">
            <v>Факт на 01.10.2001</v>
          </cell>
          <cell r="I4" t="str">
            <v>Исполнение Закона</v>
          </cell>
        </row>
        <row r="5">
          <cell r="B5">
            <v>246601001</v>
          </cell>
          <cell r="C5" t="str">
            <v>Комитет по охране и использованию памятников истории и культуры администрации  края</v>
          </cell>
          <cell r="D5">
            <v>2523</v>
          </cell>
          <cell r="E5">
            <v>2523</v>
          </cell>
          <cell r="F5">
            <v>0</v>
          </cell>
          <cell r="G5">
            <v>0</v>
          </cell>
          <cell r="H5">
            <v>980</v>
          </cell>
          <cell r="I5">
            <v>0.38842647641696393</v>
          </cell>
        </row>
        <row r="6">
          <cell r="B6">
            <v>2451000920</v>
          </cell>
          <cell r="C6" t="str">
            <v>Управление жилищно- коммунального хозяйства и жилищной политики администрации края</v>
          </cell>
          <cell r="D6">
            <v>9750</v>
          </cell>
          <cell r="E6">
            <v>9750</v>
          </cell>
          <cell r="F6">
            <v>0</v>
          </cell>
          <cell r="G6">
            <v>0</v>
          </cell>
          <cell r="H6">
            <v>4889</v>
          </cell>
          <cell r="I6">
            <v>0.50143589743589745</v>
          </cell>
        </row>
        <row r="7">
          <cell r="B7">
            <v>2460001014</v>
          </cell>
          <cell r="C7" t="str">
            <v>Главное финансовое управление администрации  края</v>
          </cell>
          <cell r="D7">
            <v>9682618</v>
          </cell>
          <cell r="E7">
            <v>9682618</v>
          </cell>
          <cell r="F7">
            <v>0</v>
          </cell>
          <cell r="G7">
            <v>0</v>
          </cell>
          <cell r="H7">
            <v>5533508</v>
          </cell>
          <cell r="I7">
            <v>0.57148882667890022</v>
          </cell>
        </row>
        <row r="8">
          <cell r="B8">
            <v>2460002868</v>
          </cell>
          <cell r="C8" t="str">
            <v>Управление архитектуры и градостроительства администрации края</v>
          </cell>
          <cell r="D8">
            <v>5978</v>
          </cell>
          <cell r="E8">
            <v>5978</v>
          </cell>
          <cell r="F8">
            <v>0</v>
          </cell>
          <cell r="G8">
            <v>0</v>
          </cell>
          <cell r="H8">
            <v>4413</v>
          </cell>
          <cell r="I8">
            <v>0.73820675811308134</v>
          </cell>
        </row>
        <row r="9">
          <cell r="B9">
            <v>2460010202</v>
          </cell>
          <cell r="C9" t="str">
            <v>ПИК'ОФСЕТ'</v>
          </cell>
          <cell r="F9">
            <v>0</v>
          </cell>
        </row>
        <row r="10">
          <cell r="B10">
            <v>2460017720</v>
          </cell>
          <cell r="C10" t="str">
            <v>Государственное учреждение"Управление автомобильных дорог по Красноярскому краю"</v>
          </cell>
          <cell r="D10">
            <v>460140</v>
          </cell>
          <cell r="E10">
            <v>460140</v>
          </cell>
          <cell r="F10">
            <v>0</v>
          </cell>
          <cell r="G10">
            <v>0</v>
          </cell>
          <cell r="H10">
            <v>415633</v>
          </cell>
          <cell r="I10">
            <v>0.90327509018994223</v>
          </cell>
        </row>
        <row r="11">
          <cell r="B11">
            <v>2460023240</v>
          </cell>
          <cell r="C11" t="str">
            <v>Государственная жилищная инспекция Красноярского края</v>
          </cell>
          <cell r="D11">
            <v>0</v>
          </cell>
          <cell r="E11">
            <v>0</v>
          </cell>
          <cell r="F11">
            <v>0</v>
          </cell>
          <cell r="G11" t="e">
            <v>#DIV/0!</v>
          </cell>
          <cell r="H11">
            <v>6085</v>
          </cell>
          <cell r="I11" t="e">
            <v>#DIV/0!</v>
          </cell>
        </row>
        <row r="12">
          <cell r="B12">
            <v>2460024131</v>
          </cell>
          <cell r="C12" t="str">
            <v>Комитет по управлению фармацевтической деятельностью администрации края</v>
          </cell>
          <cell r="D12">
            <v>8122</v>
          </cell>
          <cell r="E12">
            <v>8122</v>
          </cell>
          <cell r="F12">
            <v>0</v>
          </cell>
          <cell r="G12">
            <v>0</v>
          </cell>
          <cell r="H12">
            <v>3413</v>
          </cell>
          <cell r="I12">
            <v>0.42021669539522283</v>
          </cell>
        </row>
        <row r="13">
          <cell r="B13">
            <v>2460034940</v>
          </cell>
          <cell r="C13" t="str">
            <v>Управление торговли администрации края</v>
          </cell>
          <cell r="D13">
            <v>3168</v>
          </cell>
          <cell r="E13">
            <v>3168</v>
          </cell>
          <cell r="F13">
            <v>0</v>
          </cell>
          <cell r="G13">
            <v>0</v>
          </cell>
          <cell r="H13">
            <v>2951</v>
          </cell>
          <cell r="I13">
            <v>0.9315025252525253</v>
          </cell>
        </row>
        <row r="14">
          <cell r="B14">
            <v>2460046939</v>
          </cell>
          <cell r="C14" t="str">
            <v>Уполномоченный по правам человека в Красноярском крае</v>
          </cell>
          <cell r="D14">
            <v>1190</v>
          </cell>
          <cell r="E14">
            <v>1190</v>
          </cell>
          <cell r="F14">
            <v>0</v>
          </cell>
          <cell r="G14">
            <v>0</v>
          </cell>
          <cell r="H14">
            <v>791</v>
          </cell>
          <cell r="I14">
            <v>0.66470588235294115</v>
          </cell>
        </row>
        <row r="15">
          <cell r="B15">
            <v>2460049231</v>
          </cell>
          <cell r="C15" t="str">
            <v>Главное управление продовольственных ресурсов и потребительского рынка администрации края</v>
          </cell>
          <cell r="D15">
            <v>475992</v>
          </cell>
          <cell r="E15">
            <v>475992</v>
          </cell>
          <cell r="F15">
            <v>0</v>
          </cell>
          <cell r="G15">
            <v>0</v>
          </cell>
          <cell r="H15">
            <v>585244</v>
          </cell>
          <cell r="I15">
            <v>1.2295248659641338</v>
          </cell>
        </row>
        <row r="16">
          <cell r="B16">
            <v>2463007913</v>
          </cell>
          <cell r="C16" t="str">
            <v>Красноярский краевой фонд науки</v>
          </cell>
          <cell r="D16">
            <v>5000</v>
          </cell>
          <cell r="E16">
            <v>5000</v>
          </cell>
          <cell r="F16">
            <v>0</v>
          </cell>
          <cell r="G16">
            <v>0</v>
          </cell>
          <cell r="H16">
            <v>3026</v>
          </cell>
          <cell r="I16">
            <v>0.60519999999999996</v>
          </cell>
        </row>
        <row r="17">
          <cell r="B17">
            <v>2463034723</v>
          </cell>
          <cell r="C17" t="str">
            <v>1145 учебно-методический центр по гражданской обороне и чрезвычайным ситуациям Красн.края</v>
          </cell>
          <cell r="D17">
            <v>5291</v>
          </cell>
          <cell r="E17">
            <v>5291</v>
          </cell>
          <cell r="F17">
            <v>0</v>
          </cell>
          <cell r="G17">
            <v>0</v>
          </cell>
          <cell r="H17">
            <v>3319</v>
          </cell>
          <cell r="I17">
            <v>0.62729162729162724</v>
          </cell>
        </row>
        <row r="18">
          <cell r="B18">
            <v>2464017093</v>
          </cell>
          <cell r="C18" t="str">
            <v>Учебный центр государственной противопожарной службы УВД администрации края</v>
          </cell>
          <cell r="D18">
            <v>6061</v>
          </cell>
          <cell r="E18">
            <v>6061</v>
          </cell>
          <cell r="F18">
            <v>0</v>
          </cell>
          <cell r="G18">
            <v>0</v>
          </cell>
          <cell r="H18">
            <v>3969</v>
          </cell>
          <cell r="I18">
            <v>0.65484243524170926</v>
          </cell>
        </row>
        <row r="19">
          <cell r="B19">
            <v>2466000031</v>
          </cell>
          <cell r="C19" t="str">
            <v>Законодательное Собрание края</v>
          </cell>
          <cell r="D19">
            <v>54117</v>
          </cell>
          <cell r="E19">
            <v>54117</v>
          </cell>
          <cell r="F19">
            <v>0</v>
          </cell>
          <cell r="G19">
            <v>0</v>
          </cell>
          <cell r="H19">
            <v>36764</v>
          </cell>
          <cell r="I19">
            <v>0.67934290518690987</v>
          </cell>
        </row>
        <row r="20">
          <cell r="B20">
            <v>2466000970</v>
          </cell>
          <cell r="C20" t="str">
            <v>Управление здравоохранения администрации края</v>
          </cell>
          <cell r="D20">
            <v>1580008</v>
          </cell>
          <cell r="E20">
            <v>1580008</v>
          </cell>
          <cell r="F20">
            <v>0</v>
          </cell>
          <cell r="G20">
            <v>0</v>
          </cell>
          <cell r="H20">
            <v>572763</v>
          </cell>
          <cell r="I20">
            <v>0.36250639237269683</v>
          </cell>
        </row>
        <row r="21">
          <cell r="B21">
            <v>2466003071</v>
          </cell>
          <cell r="C21" t="str">
            <v>Главное управление по телерадиовещанию,печати и информации администрации края</v>
          </cell>
          <cell r="D21">
            <v>91825</v>
          </cell>
          <cell r="E21">
            <v>91825</v>
          </cell>
          <cell r="F21">
            <v>0</v>
          </cell>
          <cell r="G21">
            <v>0</v>
          </cell>
          <cell r="H21">
            <v>36362</v>
          </cell>
          <cell r="I21">
            <v>0.39599237680370269</v>
          </cell>
        </row>
        <row r="22">
          <cell r="B22">
            <v>2466003346</v>
          </cell>
          <cell r="C22" t="str">
            <v xml:space="preserve">Управление Министерства юстиции Российской Федерации по Красноярскому краю </v>
          </cell>
          <cell r="D22">
            <v>895</v>
          </cell>
          <cell r="E22">
            <v>895</v>
          </cell>
          <cell r="F22">
            <v>0</v>
          </cell>
          <cell r="G22">
            <v>0</v>
          </cell>
          <cell r="H22">
            <v>679</v>
          </cell>
          <cell r="I22">
            <v>0.758659217877095</v>
          </cell>
        </row>
        <row r="23">
          <cell r="B23">
            <v>2466004766</v>
          </cell>
          <cell r="C23" t="str">
            <v>Избирательная комиссия Красноярского края</v>
          </cell>
          <cell r="D23">
            <v>65033</v>
          </cell>
          <cell r="E23">
            <v>65033</v>
          </cell>
          <cell r="F23">
            <v>0</v>
          </cell>
          <cell r="G23">
            <v>0</v>
          </cell>
          <cell r="H23">
            <v>23177</v>
          </cell>
          <cell r="I23">
            <v>0.35638829517321974</v>
          </cell>
        </row>
        <row r="24">
          <cell r="B24">
            <v>2466006770</v>
          </cell>
          <cell r="C24" t="str">
            <v>Комитет по физической культуре и спорту администрации края</v>
          </cell>
          <cell r="D24">
            <v>454462</v>
          </cell>
          <cell r="E24">
            <v>454462</v>
          </cell>
          <cell r="F24">
            <v>0</v>
          </cell>
          <cell r="G24">
            <v>0</v>
          </cell>
          <cell r="H24">
            <v>184896</v>
          </cell>
          <cell r="I24">
            <v>0.40684589690667206</v>
          </cell>
        </row>
        <row r="25">
          <cell r="B25">
            <v>2466008288</v>
          </cell>
          <cell r="C25" t="str">
            <v>Военный комиссариат Красноярского края</v>
          </cell>
          <cell r="D25">
            <v>35732</v>
          </cell>
          <cell r="E25">
            <v>35732</v>
          </cell>
          <cell r="F25">
            <v>0</v>
          </cell>
          <cell r="G25">
            <v>0</v>
          </cell>
          <cell r="H25">
            <v>19506</v>
          </cell>
          <cell r="I25">
            <v>0.54589723497145415</v>
          </cell>
        </row>
        <row r="26">
          <cell r="B26">
            <v>2466022035</v>
          </cell>
          <cell r="C26" t="str">
            <v>Управление начального профессионального образования администрации края</v>
          </cell>
          <cell r="D26">
            <v>30933</v>
          </cell>
          <cell r="E26">
            <v>30933</v>
          </cell>
          <cell r="F26">
            <v>0</v>
          </cell>
          <cell r="G26">
            <v>0</v>
          </cell>
          <cell r="H26">
            <v>18449</v>
          </cell>
          <cell r="I26">
            <v>0.59641806484983673</v>
          </cell>
        </row>
        <row r="27">
          <cell r="B27">
            <v>2466022645</v>
          </cell>
          <cell r="C27" t="str">
            <v>Управление ветеринарии администрации края</v>
          </cell>
          <cell r="D27">
            <v>23616</v>
          </cell>
          <cell r="E27">
            <v>23616</v>
          </cell>
          <cell r="F27">
            <v>0</v>
          </cell>
          <cell r="G27">
            <v>0</v>
          </cell>
          <cell r="H27">
            <v>20236</v>
          </cell>
          <cell r="I27">
            <v>0.85687669376693765</v>
          </cell>
        </row>
        <row r="28">
          <cell r="B28">
            <v>2466028816</v>
          </cell>
          <cell r="C28" t="str">
            <v>Управление культуры администрации  края</v>
          </cell>
          <cell r="D28">
            <v>452721</v>
          </cell>
          <cell r="E28">
            <v>452721</v>
          </cell>
          <cell r="F28">
            <v>0</v>
          </cell>
          <cell r="G28">
            <v>0</v>
          </cell>
          <cell r="H28">
            <v>234031</v>
          </cell>
          <cell r="I28">
            <v>0.51694310623982542</v>
          </cell>
        </row>
        <row r="29">
          <cell r="B29">
            <v>2466031093</v>
          </cell>
          <cell r="C29" t="str">
            <v>Управление государственной противопожарной службы УВД администрации края</v>
          </cell>
          <cell r="D29">
            <v>289714</v>
          </cell>
          <cell r="E29">
            <v>289714</v>
          </cell>
          <cell r="F29">
            <v>0</v>
          </cell>
          <cell r="G29">
            <v>0</v>
          </cell>
          <cell r="H29">
            <v>123150</v>
          </cell>
          <cell r="I29">
            <v>0.42507438370254802</v>
          </cell>
        </row>
        <row r="30">
          <cell r="B30">
            <v>2466035771</v>
          </cell>
          <cell r="C30" t="str">
            <v>Комитет по делам архивов администрации края</v>
          </cell>
          <cell r="D30">
            <v>10212</v>
          </cell>
          <cell r="E30">
            <v>10212</v>
          </cell>
          <cell r="F30">
            <v>0</v>
          </cell>
          <cell r="G30">
            <v>0</v>
          </cell>
          <cell r="H30">
            <v>6415</v>
          </cell>
          <cell r="I30">
            <v>0.62818253035644345</v>
          </cell>
        </row>
        <row r="31">
          <cell r="B31">
            <v>2466037183</v>
          </cell>
          <cell r="C31" t="str">
            <v>Красноярский краевой комитет по управлению государственным имуществом</v>
          </cell>
          <cell r="D31">
            <v>297293</v>
          </cell>
          <cell r="E31">
            <v>297293</v>
          </cell>
          <cell r="F31">
            <v>0</v>
          </cell>
          <cell r="G31">
            <v>0</v>
          </cell>
          <cell r="H31">
            <v>7820</v>
          </cell>
          <cell r="I31">
            <v>2.6304016576239601E-2</v>
          </cell>
        </row>
        <row r="32">
          <cell r="B32">
            <v>2466037560</v>
          </cell>
          <cell r="C32" t="str">
            <v>Главное управление образования администрации края</v>
          </cell>
          <cell r="D32">
            <v>502624</v>
          </cell>
          <cell r="E32">
            <v>502624</v>
          </cell>
          <cell r="F32">
            <v>0</v>
          </cell>
          <cell r="G32">
            <v>0</v>
          </cell>
          <cell r="H32">
            <v>240159</v>
          </cell>
          <cell r="I32">
            <v>0.47781045075444067</v>
          </cell>
        </row>
        <row r="33">
          <cell r="B33">
            <v>2466038606</v>
          </cell>
          <cell r="C33" t="str">
            <v>Государственная инспекция по надзору за техническим состоянием самоходных машин и других видов техники администрации края</v>
          </cell>
          <cell r="D33">
            <v>14055</v>
          </cell>
          <cell r="E33">
            <v>14055</v>
          </cell>
          <cell r="F33">
            <v>0</v>
          </cell>
          <cell r="G33">
            <v>0</v>
          </cell>
          <cell r="H33">
            <v>8286</v>
          </cell>
          <cell r="I33">
            <v>0.5895410885805763</v>
          </cell>
        </row>
        <row r="34">
          <cell r="B34">
            <v>2466046050</v>
          </cell>
          <cell r="C34" t="str">
            <v>Управление социальной защиты населения администрации края</v>
          </cell>
          <cell r="D34">
            <v>1323439</v>
          </cell>
          <cell r="E34">
            <v>1323439</v>
          </cell>
          <cell r="F34">
            <v>0</v>
          </cell>
          <cell r="G34">
            <v>0</v>
          </cell>
          <cell r="H34">
            <v>426110</v>
          </cell>
          <cell r="I34">
            <v>0.3219717720272714</v>
          </cell>
        </row>
        <row r="35">
          <cell r="B35">
            <v>2466046526</v>
          </cell>
          <cell r="C35" t="str">
            <v>УКС администрации Красноярского края</v>
          </cell>
          <cell r="D35">
            <v>42283</v>
          </cell>
          <cell r="E35">
            <v>42283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2466047657</v>
          </cell>
          <cell r="C36" t="str">
            <v>Краевая ОО ветеранов-пенсионеров войны,труда, Вооруженных Сил  и правоохранительных органов</v>
          </cell>
          <cell r="D36">
            <v>427</v>
          </cell>
          <cell r="E36">
            <v>427</v>
          </cell>
          <cell r="F36">
            <v>0</v>
          </cell>
          <cell r="G36">
            <v>0</v>
          </cell>
          <cell r="H36">
            <v>245</v>
          </cell>
          <cell r="I36">
            <v>0.57377049180327866</v>
          </cell>
        </row>
        <row r="37">
          <cell r="B37">
            <v>2466047840</v>
          </cell>
          <cell r="C37" t="str">
            <v>Комитет труда администрации края</v>
          </cell>
          <cell r="D37">
            <v>7673</v>
          </cell>
          <cell r="E37">
            <v>7673</v>
          </cell>
          <cell r="F37">
            <v>0</v>
          </cell>
          <cell r="G37">
            <v>0</v>
          </cell>
          <cell r="H37">
            <v>7154</v>
          </cell>
          <cell r="I37">
            <v>0.9323602241626483</v>
          </cell>
        </row>
        <row r="38">
          <cell r="B38">
            <v>2466050530</v>
          </cell>
          <cell r="C38" t="str">
            <v>Управление коммуникационным комплексом администрации края</v>
          </cell>
          <cell r="D38">
            <v>100599</v>
          </cell>
          <cell r="E38">
            <v>100599</v>
          </cell>
          <cell r="F38">
            <v>0</v>
          </cell>
          <cell r="G38">
            <v>0</v>
          </cell>
          <cell r="H38">
            <v>56543</v>
          </cell>
          <cell r="I38">
            <v>0.56206324118530004</v>
          </cell>
        </row>
        <row r="39">
          <cell r="B39">
            <v>2466050868</v>
          </cell>
          <cell r="C39" t="str">
            <v>Главное управление внутренних дел администрации края</v>
          </cell>
          <cell r="D39">
            <v>118393</v>
          </cell>
          <cell r="E39">
            <v>118393</v>
          </cell>
          <cell r="F39">
            <v>0</v>
          </cell>
          <cell r="G39">
            <v>0</v>
          </cell>
          <cell r="H39">
            <v>82989</v>
          </cell>
          <cell r="I39">
            <v>0.70096205012120649</v>
          </cell>
        </row>
        <row r="40">
          <cell r="B40">
            <v>2466056549</v>
          </cell>
          <cell r="C40" t="str">
            <v>Главное управление по делам гражданской обороны и чрезвычайным ситуациям при администрации края</v>
          </cell>
          <cell r="D40">
            <v>100340</v>
          </cell>
          <cell r="E40">
            <v>100340</v>
          </cell>
          <cell r="F40">
            <v>0</v>
          </cell>
          <cell r="G40">
            <v>0</v>
          </cell>
          <cell r="H40">
            <v>109835</v>
          </cell>
          <cell r="I40">
            <v>1.0946282639027307</v>
          </cell>
        </row>
        <row r="41">
          <cell r="B41">
            <v>2466063458</v>
          </cell>
          <cell r="C41" t="str">
            <v>Счетная палата Красноярского края</v>
          </cell>
          <cell r="D41">
            <v>8079</v>
          </cell>
          <cell r="E41">
            <v>8079</v>
          </cell>
          <cell r="F41">
            <v>0</v>
          </cell>
          <cell r="G41">
            <v>0</v>
          </cell>
          <cell r="H41">
            <v>5895</v>
          </cell>
          <cell r="I41">
            <v>0.72966951355365761</v>
          </cell>
        </row>
        <row r="42">
          <cell r="B42">
            <v>2466064540</v>
          </cell>
          <cell r="C42" t="str">
            <v>Комитет цен администрации края</v>
          </cell>
          <cell r="D42">
            <v>5243</v>
          </cell>
          <cell r="E42">
            <v>5243</v>
          </cell>
          <cell r="F42">
            <v>0</v>
          </cell>
          <cell r="G42">
            <v>0</v>
          </cell>
          <cell r="H42">
            <v>4067</v>
          </cell>
          <cell r="I42">
            <v>0.77570093457943923</v>
          </cell>
        </row>
        <row r="43">
          <cell r="B43">
            <v>2466070303</v>
          </cell>
          <cell r="C43" t="str">
            <v>Региональная энергетическая комиссия администрации края</v>
          </cell>
          <cell r="D43">
            <v>6770</v>
          </cell>
          <cell r="E43">
            <v>6770</v>
          </cell>
          <cell r="F43">
            <v>0</v>
          </cell>
          <cell r="G43">
            <v>0</v>
          </cell>
          <cell r="H43">
            <v>3303</v>
          </cell>
          <cell r="I43">
            <v>0.48788774002954211</v>
          </cell>
        </row>
        <row r="44">
          <cell r="B44">
            <v>2466073209</v>
          </cell>
          <cell r="C44" t="str">
            <v>Главное управление строительного комплекса администрации края</v>
          </cell>
          <cell r="D44">
            <v>1009446</v>
          </cell>
          <cell r="E44">
            <v>1009446</v>
          </cell>
          <cell r="F44">
            <v>0</v>
          </cell>
          <cell r="G44">
            <v>0</v>
          </cell>
          <cell r="H44">
            <v>653747</v>
          </cell>
          <cell r="I44">
            <v>0.64762949182026575</v>
          </cell>
        </row>
        <row r="45">
          <cell r="B45">
            <v>2466073216</v>
          </cell>
          <cell r="C45" t="str">
            <v>Управление судебного департамента при Верховном суде РФ в Красноярском крае</v>
          </cell>
          <cell r="D45">
            <v>39626</v>
          </cell>
          <cell r="E45">
            <v>39626</v>
          </cell>
          <cell r="F45">
            <v>0</v>
          </cell>
          <cell r="G45">
            <v>0</v>
          </cell>
          <cell r="H45">
            <v>13280</v>
          </cell>
          <cell r="I45">
            <v>0.33513349820824712</v>
          </cell>
        </row>
        <row r="46">
          <cell r="B46">
            <v>2466073270</v>
          </cell>
          <cell r="C46" t="str">
            <v>Комитет по науке и высшему образованию администрации края</v>
          </cell>
          <cell r="D46">
            <v>32989</v>
          </cell>
          <cell r="E46">
            <v>32989</v>
          </cell>
          <cell r="F46">
            <v>0</v>
          </cell>
          <cell r="G46">
            <v>0</v>
          </cell>
          <cell r="H46">
            <v>5185</v>
          </cell>
          <cell r="I46">
            <v>0.15717360332231955</v>
          </cell>
        </row>
        <row r="47">
          <cell r="B47">
            <v>2466073400</v>
          </cell>
          <cell r="C47" t="str">
            <v>Главное управление развития экономики и промышленности администрации края</v>
          </cell>
          <cell r="D47">
            <v>139575</v>
          </cell>
          <cell r="E47">
            <v>139575</v>
          </cell>
          <cell r="F47">
            <v>0</v>
          </cell>
          <cell r="G47">
            <v>0</v>
          </cell>
          <cell r="H47">
            <v>90562</v>
          </cell>
          <cell r="I47">
            <v>0.64884112484327428</v>
          </cell>
        </row>
        <row r="48">
          <cell r="B48">
            <v>2466073791</v>
          </cell>
          <cell r="C48" t="str">
            <v>Главное управление социально-экономического развития села администрации края</v>
          </cell>
          <cell r="D48">
            <v>194119</v>
          </cell>
          <cell r="E48">
            <v>194119</v>
          </cell>
          <cell r="F48">
            <v>0</v>
          </cell>
          <cell r="G48">
            <v>0</v>
          </cell>
          <cell r="H48">
            <v>232749</v>
          </cell>
          <cell r="I48">
            <v>1.19900164332188</v>
          </cell>
        </row>
        <row r="49">
          <cell r="B49">
            <v>2466073907</v>
          </cell>
          <cell r="C49" t="str">
            <v>Управление делами администрации края</v>
          </cell>
          <cell r="D49">
            <v>239017</v>
          </cell>
          <cell r="E49">
            <v>239017</v>
          </cell>
          <cell r="F49">
            <v>0</v>
          </cell>
          <cell r="G49">
            <v>0</v>
          </cell>
          <cell r="H49">
            <v>145332</v>
          </cell>
          <cell r="I49">
            <v>0.60804043227050797</v>
          </cell>
        </row>
        <row r="50">
          <cell r="B50">
            <v>2466073992</v>
          </cell>
          <cell r="C50" t="str">
            <v>Управление по делам казачества и кадетских учебных заведений администрации  края</v>
          </cell>
          <cell r="D50">
            <v>133947</v>
          </cell>
          <cell r="E50">
            <v>133947</v>
          </cell>
          <cell r="F50">
            <v>0</v>
          </cell>
          <cell r="G50">
            <v>0</v>
          </cell>
          <cell r="H50">
            <v>81658</v>
          </cell>
          <cell r="I50">
            <v>0.6096291816912659</v>
          </cell>
        </row>
        <row r="51">
          <cell r="B51">
            <v>2466074594</v>
          </cell>
          <cell r="C51" t="str">
            <v>Госуд,учреждение"Центр реализации программ по экологии и природопользованию Красноярского края"</v>
          </cell>
          <cell r="D51">
            <v>1000071</v>
          </cell>
          <cell r="E51">
            <v>1000071</v>
          </cell>
          <cell r="F51">
            <v>0</v>
          </cell>
          <cell r="G51">
            <v>0</v>
          </cell>
          <cell r="H51">
            <v>393175</v>
          </cell>
          <cell r="I51">
            <v>0.39314708655685449</v>
          </cell>
        </row>
        <row r="52">
          <cell r="B52">
            <v>2466074940</v>
          </cell>
          <cell r="C52" t="str">
            <v>Главное управление внешнеэкономических, межрегиональных связей и внешних инвестиций администрации края</v>
          </cell>
          <cell r="D52">
            <v>9728</v>
          </cell>
          <cell r="E52">
            <v>9728</v>
          </cell>
          <cell r="F52">
            <v>0</v>
          </cell>
          <cell r="G52">
            <v>0</v>
          </cell>
          <cell r="H52">
            <v>4818</v>
          </cell>
          <cell r="I52">
            <v>0.49527138157894735</v>
          </cell>
        </row>
        <row r="53">
          <cell r="B53">
            <v>2466076552</v>
          </cell>
          <cell r="C53" t="str">
            <v>Комитет по молодежной политике и делам несовершеннолетних администрации  края</v>
          </cell>
          <cell r="D53">
            <v>77936</v>
          </cell>
          <cell r="E53">
            <v>77936</v>
          </cell>
          <cell r="F53">
            <v>0</v>
          </cell>
          <cell r="G53">
            <v>0</v>
          </cell>
          <cell r="H53">
            <v>51173</v>
          </cell>
          <cell r="I53">
            <v>0.65660285362348592</v>
          </cell>
        </row>
        <row r="54">
          <cell r="B54">
            <v>2466080090</v>
          </cell>
          <cell r="C54" t="str">
            <v>Управление по делам Севера администрации края</v>
          </cell>
          <cell r="D54">
            <v>17451</v>
          </cell>
          <cell r="E54">
            <v>17451</v>
          </cell>
          <cell r="F54">
            <v>0</v>
          </cell>
          <cell r="G54">
            <v>0</v>
          </cell>
          <cell r="H54">
            <v>7578</v>
          </cell>
          <cell r="I54">
            <v>0.43424445590510574</v>
          </cell>
        </row>
        <row r="55">
          <cell r="B55">
            <v>2466080774</v>
          </cell>
          <cell r="C55" t="str">
            <v>Управление племенного дела в животноводстве администрации края</v>
          </cell>
          <cell r="D55">
            <v>35189</v>
          </cell>
          <cell r="E55">
            <v>35189</v>
          </cell>
          <cell r="F55">
            <v>0</v>
          </cell>
          <cell r="G55">
            <v>0</v>
          </cell>
          <cell r="H55">
            <v>14272</v>
          </cell>
          <cell r="I55">
            <v>0.4055812896075478</v>
          </cell>
        </row>
        <row r="56">
          <cell r="B56">
            <v>2466088011</v>
          </cell>
          <cell r="C56" t="str">
            <v>Краевое государственное учреждение "Дирекция краевой целевой программы"</v>
          </cell>
          <cell r="F56">
            <v>0</v>
          </cell>
        </row>
        <row r="57">
          <cell r="B57">
            <v>2466088082</v>
          </cell>
          <cell r="C57" t="str">
            <v>Комитет по поддержке и развитию малого предпринимательства  администрации края</v>
          </cell>
          <cell r="D57">
            <v>11295</v>
          </cell>
          <cell r="E57">
            <v>11295</v>
          </cell>
          <cell r="F57">
            <v>0</v>
          </cell>
          <cell r="G57">
            <v>0</v>
          </cell>
          <cell r="H57">
            <v>2620</v>
          </cell>
          <cell r="I57">
            <v>0.23196104471004869</v>
          </cell>
        </row>
        <row r="58">
          <cell r="B58">
            <v>2466089054</v>
          </cell>
          <cell r="C58" t="str">
            <v>Главное управление металлургического комплекса и инвестиционной деятельности администрации края</v>
          </cell>
          <cell r="D58">
            <v>1886</v>
          </cell>
          <cell r="E58">
            <v>1886</v>
          </cell>
          <cell r="F58">
            <v>0</v>
          </cell>
          <cell r="G58">
            <v>0</v>
          </cell>
          <cell r="H58">
            <v>1885</v>
          </cell>
          <cell r="I58">
            <v>0.99946977730646869</v>
          </cell>
        </row>
        <row r="59">
          <cell r="B59">
            <v>2466090483</v>
          </cell>
          <cell r="C59" t="str">
            <v>Краевое государственное учреждение "Правопорядок"</v>
          </cell>
          <cell r="D59">
            <v>178252</v>
          </cell>
          <cell r="E59">
            <v>178252</v>
          </cell>
          <cell r="F59">
            <v>0</v>
          </cell>
          <cell r="G59">
            <v>0</v>
          </cell>
          <cell r="H59">
            <v>71526</v>
          </cell>
          <cell r="I59">
            <v>0.401263379934026</v>
          </cell>
        </row>
        <row r="60">
          <cell r="B60">
            <v>2466090596</v>
          </cell>
          <cell r="C60" t="str">
            <v>Комитет по вопросам семьи, материнства и детства администрации края</v>
          </cell>
          <cell r="D60">
            <v>4880</v>
          </cell>
          <cell r="E60">
            <v>4880</v>
          </cell>
          <cell r="F60">
            <v>0</v>
          </cell>
          <cell r="G60">
            <v>0</v>
          </cell>
          <cell r="H60">
            <v>2536</v>
          </cell>
          <cell r="I60">
            <v>0.51967213114754096</v>
          </cell>
        </row>
        <row r="61">
          <cell r="B61">
            <v>2466093043</v>
          </cell>
          <cell r="C61" t="str">
            <v>Лицензионная палата Красноярского края</v>
          </cell>
          <cell r="D61">
            <v>9723</v>
          </cell>
          <cell r="E61">
            <v>9723</v>
          </cell>
          <cell r="F61">
            <v>0</v>
          </cell>
          <cell r="G61">
            <v>0</v>
          </cell>
          <cell r="H61">
            <v>6288</v>
          </cell>
          <cell r="I61">
            <v>0.64671397716754087</v>
          </cell>
        </row>
        <row r="62">
          <cell r="B62">
            <v>2466096090</v>
          </cell>
          <cell r="C62" t="str">
            <v>Управление туризма и курортов администрации края</v>
          </cell>
          <cell r="D62">
            <v>430</v>
          </cell>
          <cell r="E62">
            <v>430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>
            <v>7710349335</v>
          </cell>
          <cell r="C63" t="str">
            <v>Постоянное представительство администрации Красноярского края при Правительстве Российской Федерации</v>
          </cell>
          <cell r="D63">
            <v>7037</v>
          </cell>
          <cell r="E63">
            <v>7037</v>
          </cell>
          <cell r="F63">
            <v>0</v>
          </cell>
          <cell r="G63">
            <v>0</v>
          </cell>
          <cell r="H63">
            <v>3830</v>
          </cell>
          <cell r="I63">
            <v>0.5442660224527498</v>
          </cell>
        </row>
        <row r="64">
          <cell r="B64">
            <v>9999999999</v>
          </cell>
          <cell r="C64" t="str">
            <v>Управление государственных инспекций надзора и инвентаризации Красноярского края</v>
          </cell>
          <cell r="D64">
            <v>8895</v>
          </cell>
          <cell r="E64">
            <v>8895</v>
          </cell>
          <cell r="F64">
            <v>0</v>
          </cell>
        </row>
      </sheetData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Ведом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2002"/>
      <sheetName val="пробник"/>
      <sheetName val="Структура0102071012"/>
      <sheetName val="Структура0814171831"/>
      <sheetName val="СтруктураВсе"/>
      <sheetName val="%Исполнениярасходов"/>
      <sheetName val="ФактСтруктураВсебез2130"/>
      <sheetName val="ГрафДоходы"/>
      <sheetName val="ГрафИсточники"/>
      <sheetName val="ГрафРасходы"/>
      <sheetName val="ВсеГрафФункц"/>
      <sheetName val="выборка"/>
      <sheetName val="Доходы"/>
      <sheetName val="Источники"/>
      <sheetName val="РасходыФункц"/>
      <sheetName val="РасходыВедом"/>
      <sheetName val="Программы"/>
      <sheetName val="прогр2002"/>
      <sheetName val="АнализL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B4" t="str">
            <v>ИНН</v>
          </cell>
          <cell r="C4" t="str">
            <v>Главные распорядители</v>
          </cell>
          <cell r="D4" t="str">
            <v>Закон о краевом бюджете на 2001 год 
(ред от  07.12.01 №16-1619)</v>
          </cell>
          <cell r="E4" t="str">
            <v xml:space="preserve">Проект Закона 
</v>
          </cell>
          <cell r="F4" t="str">
            <v>Отклонения Проекта от Закона</v>
          </cell>
          <cell r="G4" t="str">
            <v xml:space="preserve">Доля отклонения от исходной суммы </v>
          </cell>
          <cell r="H4" t="str">
            <v>Факт на 01.10.2001</v>
          </cell>
          <cell r="I4" t="str">
            <v>Исполнение Закона</v>
          </cell>
        </row>
        <row r="5">
          <cell r="B5">
            <v>246601001</v>
          </cell>
          <cell r="C5" t="str">
            <v>Комитет по охране и использованию памятников истории и культуры администрации  края</v>
          </cell>
          <cell r="D5">
            <v>2523</v>
          </cell>
          <cell r="E5">
            <v>2523</v>
          </cell>
          <cell r="F5">
            <v>0</v>
          </cell>
          <cell r="G5">
            <v>0</v>
          </cell>
          <cell r="H5">
            <v>980</v>
          </cell>
          <cell r="I5">
            <v>0.38842647641696393</v>
          </cell>
        </row>
        <row r="6">
          <cell r="B6">
            <v>2451000920</v>
          </cell>
          <cell r="C6" t="str">
            <v>Управление жилищно- коммунального хозяйства и жилищной политики администрации края</v>
          </cell>
          <cell r="D6">
            <v>9750</v>
          </cell>
          <cell r="E6">
            <v>9750</v>
          </cell>
          <cell r="F6">
            <v>0</v>
          </cell>
          <cell r="G6">
            <v>0</v>
          </cell>
          <cell r="H6">
            <v>4889</v>
          </cell>
          <cell r="I6">
            <v>0.50143589743589745</v>
          </cell>
        </row>
        <row r="7">
          <cell r="B7">
            <v>2460001014</v>
          </cell>
          <cell r="C7" t="str">
            <v>Главное финансовое управление администрации  края</v>
          </cell>
          <cell r="D7">
            <v>9682618</v>
          </cell>
          <cell r="E7">
            <v>9682618</v>
          </cell>
          <cell r="F7">
            <v>0</v>
          </cell>
          <cell r="G7">
            <v>0</v>
          </cell>
          <cell r="H7">
            <v>5533508</v>
          </cell>
          <cell r="I7">
            <v>0.57148882667890022</v>
          </cell>
        </row>
        <row r="8">
          <cell r="B8">
            <v>2460002868</v>
          </cell>
          <cell r="C8" t="str">
            <v>Управление архитектуры и градостроительства администрации края</v>
          </cell>
          <cell r="D8">
            <v>5978</v>
          </cell>
          <cell r="E8">
            <v>5978</v>
          </cell>
          <cell r="F8">
            <v>0</v>
          </cell>
          <cell r="G8">
            <v>0</v>
          </cell>
          <cell r="H8">
            <v>4413</v>
          </cell>
          <cell r="I8">
            <v>0.73820675811308134</v>
          </cell>
        </row>
        <row r="9">
          <cell r="B9">
            <v>2460010202</v>
          </cell>
          <cell r="C9" t="str">
            <v>ПИК'ОФСЕТ'</v>
          </cell>
          <cell r="F9">
            <v>0</v>
          </cell>
        </row>
        <row r="10">
          <cell r="B10">
            <v>2460017720</v>
          </cell>
          <cell r="C10" t="str">
            <v>Государственное учреждение"Управление автомобильных дорог по Красноярскому краю"</v>
          </cell>
          <cell r="D10">
            <v>460140</v>
          </cell>
          <cell r="E10">
            <v>460140</v>
          </cell>
          <cell r="F10">
            <v>0</v>
          </cell>
          <cell r="G10">
            <v>0</v>
          </cell>
          <cell r="H10">
            <v>415633</v>
          </cell>
          <cell r="I10">
            <v>0.90327509018994223</v>
          </cell>
        </row>
        <row r="11">
          <cell r="B11">
            <v>2460023240</v>
          </cell>
          <cell r="C11" t="str">
            <v>Государственная жилищная инспекция Красноярского края</v>
          </cell>
          <cell r="D11">
            <v>0</v>
          </cell>
          <cell r="E11">
            <v>0</v>
          </cell>
          <cell r="F11">
            <v>0</v>
          </cell>
          <cell r="G11" t="e">
            <v>#DIV/0!</v>
          </cell>
          <cell r="H11">
            <v>6085</v>
          </cell>
          <cell r="I11" t="e">
            <v>#DIV/0!</v>
          </cell>
        </row>
        <row r="12">
          <cell r="B12">
            <v>2460024131</v>
          </cell>
          <cell r="C12" t="str">
            <v>Комитет по управлению фармацевтической деятельностью администрации края</v>
          </cell>
          <cell r="D12">
            <v>8122</v>
          </cell>
          <cell r="E12">
            <v>8122</v>
          </cell>
          <cell r="F12">
            <v>0</v>
          </cell>
          <cell r="G12">
            <v>0</v>
          </cell>
          <cell r="H12">
            <v>3413</v>
          </cell>
          <cell r="I12">
            <v>0.42021669539522283</v>
          </cell>
        </row>
        <row r="13">
          <cell r="B13">
            <v>2460034940</v>
          </cell>
          <cell r="C13" t="str">
            <v>Управление торговли администрации края</v>
          </cell>
          <cell r="D13">
            <v>3168</v>
          </cell>
          <cell r="E13">
            <v>3168</v>
          </cell>
          <cell r="F13">
            <v>0</v>
          </cell>
          <cell r="G13">
            <v>0</v>
          </cell>
          <cell r="H13">
            <v>2951</v>
          </cell>
          <cell r="I13">
            <v>0.9315025252525253</v>
          </cell>
        </row>
        <row r="14">
          <cell r="B14">
            <v>2460046939</v>
          </cell>
          <cell r="C14" t="str">
            <v>Уполномоченный по правам человека в Красноярском крае</v>
          </cell>
          <cell r="D14">
            <v>1190</v>
          </cell>
          <cell r="E14">
            <v>1190</v>
          </cell>
          <cell r="F14">
            <v>0</v>
          </cell>
          <cell r="G14">
            <v>0</v>
          </cell>
          <cell r="H14">
            <v>791</v>
          </cell>
          <cell r="I14">
            <v>0.66470588235294115</v>
          </cell>
        </row>
        <row r="15">
          <cell r="B15">
            <v>2460049231</v>
          </cell>
          <cell r="C15" t="str">
            <v>Главное управление продовольственных ресурсов и потребительского рынка администрации края</v>
          </cell>
          <cell r="D15">
            <v>475992</v>
          </cell>
          <cell r="E15">
            <v>475992</v>
          </cell>
          <cell r="F15">
            <v>0</v>
          </cell>
          <cell r="G15">
            <v>0</v>
          </cell>
          <cell r="H15">
            <v>585244</v>
          </cell>
          <cell r="I15">
            <v>1.2295248659641338</v>
          </cell>
        </row>
        <row r="16">
          <cell r="B16">
            <v>2463007913</v>
          </cell>
          <cell r="C16" t="str">
            <v>Красноярский краевой фонд науки</v>
          </cell>
          <cell r="D16">
            <v>5000</v>
          </cell>
          <cell r="E16">
            <v>5000</v>
          </cell>
          <cell r="F16">
            <v>0</v>
          </cell>
          <cell r="G16">
            <v>0</v>
          </cell>
          <cell r="H16">
            <v>3026</v>
          </cell>
          <cell r="I16">
            <v>0.60519999999999996</v>
          </cell>
        </row>
        <row r="17">
          <cell r="B17">
            <v>2463034723</v>
          </cell>
          <cell r="C17" t="str">
            <v>1145 учебно-методический центр по гражданской обороне и чрезвычайным ситуациям Красн.края</v>
          </cell>
          <cell r="D17">
            <v>5291</v>
          </cell>
          <cell r="E17">
            <v>5291</v>
          </cell>
          <cell r="F17">
            <v>0</v>
          </cell>
          <cell r="G17">
            <v>0</v>
          </cell>
          <cell r="H17">
            <v>3319</v>
          </cell>
          <cell r="I17">
            <v>0.62729162729162724</v>
          </cell>
        </row>
        <row r="18">
          <cell r="B18">
            <v>2464017093</v>
          </cell>
          <cell r="C18" t="str">
            <v>Учебный центр государственной противопожарной службы УВД администрации края</v>
          </cell>
          <cell r="D18">
            <v>6061</v>
          </cell>
          <cell r="E18">
            <v>6061</v>
          </cell>
          <cell r="F18">
            <v>0</v>
          </cell>
          <cell r="G18">
            <v>0</v>
          </cell>
          <cell r="H18">
            <v>3969</v>
          </cell>
          <cell r="I18">
            <v>0.65484243524170926</v>
          </cell>
        </row>
        <row r="19">
          <cell r="B19">
            <v>2466000031</v>
          </cell>
          <cell r="C19" t="str">
            <v>Законодательное Собрание края</v>
          </cell>
          <cell r="D19">
            <v>54117</v>
          </cell>
          <cell r="E19">
            <v>54117</v>
          </cell>
          <cell r="F19">
            <v>0</v>
          </cell>
          <cell r="G19">
            <v>0</v>
          </cell>
          <cell r="H19">
            <v>36764</v>
          </cell>
          <cell r="I19">
            <v>0.67934290518690987</v>
          </cell>
        </row>
        <row r="20">
          <cell r="B20">
            <v>2466000970</v>
          </cell>
          <cell r="C20" t="str">
            <v>Управление здравоохранения администрации края</v>
          </cell>
          <cell r="D20">
            <v>1580008</v>
          </cell>
          <cell r="E20">
            <v>1580008</v>
          </cell>
          <cell r="F20">
            <v>0</v>
          </cell>
          <cell r="G20">
            <v>0</v>
          </cell>
          <cell r="H20">
            <v>572763</v>
          </cell>
          <cell r="I20">
            <v>0.36250639237269683</v>
          </cell>
        </row>
        <row r="21">
          <cell r="B21">
            <v>2466003071</v>
          </cell>
          <cell r="C21" t="str">
            <v>Главное управление по телерадиовещанию,печати и информации администрации края</v>
          </cell>
          <cell r="D21">
            <v>91825</v>
          </cell>
          <cell r="E21">
            <v>91825</v>
          </cell>
          <cell r="F21">
            <v>0</v>
          </cell>
          <cell r="G21">
            <v>0</v>
          </cell>
          <cell r="H21">
            <v>36362</v>
          </cell>
          <cell r="I21">
            <v>0.39599237680370269</v>
          </cell>
        </row>
        <row r="22">
          <cell r="B22">
            <v>2466003346</v>
          </cell>
          <cell r="C22" t="str">
            <v xml:space="preserve">Управление Министерства юстиции Российской Федерации по Красноярскому краю </v>
          </cell>
          <cell r="D22">
            <v>895</v>
          </cell>
          <cell r="E22">
            <v>895</v>
          </cell>
          <cell r="F22">
            <v>0</v>
          </cell>
          <cell r="G22">
            <v>0</v>
          </cell>
          <cell r="H22">
            <v>679</v>
          </cell>
          <cell r="I22">
            <v>0.758659217877095</v>
          </cell>
        </row>
        <row r="23">
          <cell r="B23">
            <v>2466004766</v>
          </cell>
          <cell r="C23" t="str">
            <v>Избирательная комиссия Красноярского края</v>
          </cell>
          <cell r="D23">
            <v>65033</v>
          </cell>
          <cell r="E23">
            <v>65033</v>
          </cell>
          <cell r="F23">
            <v>0</v>
          </cell>
          <cell r="G23">
            <v>0</v>
          </cell>
          <cell r="H23">
            <v>23177</v>
          </cell>
          <cell r="I23">
            <v>0.35638829517321974</v>
          </cell>
        </row>
        <row r="24">
          <cell r="B24">
            <v>2466006770</v>
          </cell>
          <cell r="C24" t="str">
            <v>Комитет по физической культуре и спорту администрации края</v>
          </cell>
          <cell r="D24">
            <v>454462</v>
          </cell>
          <cell r="E24">
            <v>454462</v>
          </cell>
          <cell r="F24">
            <v>0</v>
          </cell>
          <cell r="G24">
            <v>0</v>
          </cell>
          <cell r="H24">
            <v>184896</v>
          </cell>
          <cell r="I24">
            <v>0.40684589690667206</v>
          </cell>
        </row>
        <row r="25">
          <cell r="B25">
            <v>2466008288</v>
          </cell>
          <cell r="C25" t="str">
            <v>Военный комиссариат Красноярского края</v>
          </cell>
          <cell r="D25">
            <v>35732</v>
          </cell>
          <cell r="E25">
            <v>35732</v>
          </cell>
          <cell r="F25">
            <v>0</v>
          </cell>
          <cell r="G25">
            <v>0</v>
          </cell>
          <cell r="H25">
            <v>19506</v>
          </cell>
          <cell r="I25">
            <v>0.54589723497145415</v>
          </cell>
        </row>
        <row r="26">
          <cell r="B26">
            <v>2466022035</v>
          </cell>
          <cell r="C26" t="str">
            <v>Управление начального профессионального образования администрации края</v>
          </cell>
          <cell r="D26">
            <v>30933</v>
          </cell>
          <cell r="E26">
            <v>30933</v>
          </cell>
          <cell r="F26">
            <v>0</v>
          </cell>
          <cell r="G26">
            <v>0</v>
          </cell>
          <cell r="H26">
            <v>18449</v>
          </cell>
          <cell r="I26">
            <v>0.59641806484983673</v>
          </cell>
        </row>
        <row r="27">
          <cell r="B27">
            <v>2466022645</v>
          </cell>
          <cell r="C27" t="str">
            <v>Управление ветеринарии администрации края</v>
          </cell>
          <cell r="D27">
            <v>23616</v>
          </cell>
          <cell r="E27">
            <v>23616</v>
          </cell>
          <cell r="F27">
            <v>0</v>
          </cell>
          <cell r="G27">
            <v>0</v>
          </cell>
          <cell r="H27">
            <v>20236</v>
          </cell>
          <cell r="I27">
            <v>0.85687669376693765</v>
          </cell>
        </row>
        <row r="28">
          <cell r="B28">
            <v>2466028816</v>
          </cell>
          <cell r="C28" t="str">
            <v>Управление культуры администрации  края</v>
          </cell>
          <cell r="D28">
            <v>452721</v>
          </cell>
          <cell r="E28">
            <v>452721</v>
          </cell>
          <cell r="F28">
            <v>0</v>
          </cell>
          <cell r="G28">
            <v>0</v>
          </cell>
          <cell r="H28">
            <v>234031</v>
          </cell>
          <cell r="I28">
            <v>0.51694310623982542</v>
          </cell>
        </row>
        <row r="29">
          <cell r="B29">
            <v>2466031093</v>
          </cell>
          <cell r="C29" t="str">
            <v>Управление государственной противопожарной службы УВД администрации края</v>
          </cell>
          <cell r="D29">
            <v>289714</v>
          </cell>
          <cell r="E29">
            <v>289714</v>
          </cell>
          <cell r="F29">
            <v>0</v>
          </cell>
          <cell r="G29">
            <v>0</v>
          </cell>
          <cell r="H29">
            <v>123150</v>
          </cell>
          <cell r="I29">
            <v>0.42507438370254802</v>
          </cell>
        </row>
        <row r="30">
          <cell r="B30">
            <v>2466035771</v>
          </cell>
          <cell r="C30" t="str">
            <v>Комитет по делам архивов администрации края</v>
          </cell>
          <cell r="D30">
            <v>10212</v>
          </cell>
          <cell r="E30">
            <v>10212</v>
          </cell>
          <cell r="F30">
            <v>0</v>
          </cell>
          <cell r="G30">
            <v>0</v>
          </cell>
          <cell r="H30">
            <v>6415</v>
          </cell>
          <cell r="I30">
            <v>0.62818253035644345</v>
          </cell>
        </row>
        <row r="31">
          <cell r="B31">
            <v>2466037183</v>
          </cell>
          <cell r="C31" t="str">
            <v>Красноярский краевой комитет по управлению государственным имуществом</v>
          </cell>
          <cell r="D31">
            <v>297293</v>
          </cell>
          <cell r="E31">
            <v>297293</v>
          </cell>
          <cell r="F31">
            <v>0</v>
          </cell>
          <cell r="G31">
            <v>0</v>
          </cell>
          <cell r="H31">
            <v>7820</v>
          </cell>
          <cell r="I31">
            <v>2.6304016576239601E-2</v>
          </cell>
        </row>
        <row r="32">
          <cell r="B32">
            <v>2466037560</v>
          </cell>
          <cell r="C32" t="str">
            <v>Главное управление образования администрации края</v>
          </cell>
          <cell r="D32">
            <v>502624</v>
          </cell>
          <cell r="E32">
            <v>502624</v>
          </cell>
          <cell r="F32">
            <v>0</v>
          </cell>
          <cell r="G32">
            <v>0</v>
          </cell>
          <cell r="H32">
            <v>240159</v>
          </cell>
          <cell r="I32">
            <v>0.47781045075444067</v>
          </cell>
        </row>
        <row r="33">
          <cell r="B33">
            <v>2466038606</v>
          </cell>
          <cell r="C33" t="str">
            <v>Государственная инспекция по надзору за техническим состоянием самоходных машин и других видов техники администрации края</v>
          </cell>
          <cell r="D33">
            <v>14055</v>
          </cell>
          <cell r="E33">
            <v>14055</v>
          </cell>
          <cell r="F33">
            <v>0</v>
          </cell>
          <cell r="G33">
            <v>0</v>
          </cell>
          <cell r="H33">
            <v>8286</v>
          </cell>
          <cell r="I33">
            <v>0.5895410885805763</v>
          </cell>
        </row>
        <row r="34">
          <cell r="B34">
            <v>2466046050</v>
          </cell>
          <cell r="C34" t="str">
            <v>Управление социальной защиты населения администрации края</v>
          </cell>
          <cell r="D34">
            <v>1323439</v>
          </cell>
          <cell r="E34">
            <v>1323439</v>
          </cell>
          <cell r="F34">
            <v>0</v>
          </cell>
          <cell r="G34">
            <v>0</v>
          </cell>
          <cell r="H34">
            <v>426110</v>
          </cell>
          <cell r="I34">
            <v>0.3219717720272714</v>
          </cell>
        </row>
        <row r="35">
          <cell r="B35">
            <v>2466046526</v>
          </cell>
          <cell r="C35" t="str">
            <v>УКС администрации Красноярского края</v>
          </cell>
          <cell r="D35">
            <v>42283</v>
          </cell>
          <cell r="E35">
            <v>42283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2466047657</v>
          </cell>
          <cell r="C36" t="str">
            <v>Краевая ОО ветеранов-пенсионеров войны,труда, Вооруженных Сил  и правоохранительных органов</v>
          </cell>
          <cell r="D36">
            <v>427</v>
          </cell>
          <cell r="E36">
            <v>427</v>
          </cell>
          <cell r="F36">
            <v>0</v>
          </cell>
          <cell r="G36">
            <v>0</v>
          </cell>
          <cell r="H36">
            <v>245</v>
          </cell>
          <cell r="I36">
            <v>0.57377049180327866</v>
          </cell>
        </row>
        <row r="37">
          <cell r="B37">
            <v>2466047840</v>
          </cell>
          <cell r="C37" t="str">
            <v>Комитет труда администрации края</v>
          </cell>
          <cell r="D37">
            <v>7673</v>
          </cell>
          <cell r="E37">
            <v>7673</v>
          </cell>
          <cell r="F37">
            <v>0</v>
          </cell>
          <cell r="G37">
            <v>0</v>
          </cell>
          <cell r="H37">
            <v>7154</v>
          </cell>
          <cell r="I37">
            <v>0.9323602241626483</v>
          </cell>
        </row>
        <row r="38">
          <cell r="B38">
            <v>2466050530</v>
          </cell>
          <cell r="C38" t="str">
            <v>Управление коммуникационным комплексом администрации края</v>
          </cell>
          <cell r="D38">
            <v>100599</v>
          </cell>
          <cell r="E38">
            <v>100599</v>
          </cell>
          <cell r="F38">
            <v>0</v>
          </cell>
          <cell r="G38">
            <v>0</v>
          </cell>
          <cell r="H38">
            <v>56543</v>
          </cell>
          <cell r="I38">
            <v>0.56206324118530004</v>
          </cell>
        </row>
        <row r="39">
          <cell r="B39">
            <v>2466050868</v>
          </cell>
          <cell r="C39" t="str">
            <v>Главное управление внутренних дел администрации края</v>
          </cell>
          <cell r="D39">
            <v>118393</v>
          </cell>
          <cell r="E39">
            <v>118393</v>
          </cell>
          <cell r="F39">
            <v>0</v>
          </cell>
          <cell r="G39">
            <v>0</v>
          </cell>
          <cell r="H39">
            <v>82989</v>
          </cell>
          <cell r="I39">
            <v>0.70096205012120649</v>
          </cell>
        </row>
        <row r="40">
          <cell r="B40">
            <v>2466056549</v>
          </cell>
          <cell r="C40" t="str">
            <v>Главное управление по делам гражданской обороны и чрезвычайным ситуациям при администрации края</v>
          </cell>
          <cell r="D40">
            <v>100340</v>
          </cell>
          <cell r="E40">
            <v>100340</v>
          </cell>
          <cell r="F40">
            <v>0</v>
          </cell>
          <cell r="G40">
            <v>0</v>
          </cell>
          <cell r="H40">
            <v>109835</v>
          </cell>
          <cell r="I40">
            <v>1.0946282639027307</v>
          </cell>
        </row>
        <row r="41">
          <cell r="B41">
            <v>2466063458</v>
          </cell>
          <cell r="C41" t="str">
            <v>Счетная палата Красноярского края</v>
          </cell>
          <cell r="D41">
            <v>8079</v>
          </cell>
          <cell r="E41">
            <v>8079</v>
          </cell>
          <cell r="F41">
            <v>0</v>
          </cell>
          <cell r="G41">
            <v>0</v>
          </cell>
          <cell r="H41">
            <v>5895</v>
          </cell>
          <cell r="I41">
            <v>0.72966951355365761</v>
          </cell>
        </row>
        <row r="42">
          <cell r="B42">
            <v>2466064540</v>
          </cell>
          <cell r="C42" t="str">
            <v>Комитет цен администрации края</v>
          </cell>
          <cell r="D42">
            <v>5243</v>
          </cell>
          <cell r="E42">
            <v>5243</v>
          </cell>
          <cell r="F42">
            <v>0</v>
          </cell>
          <cell r="G42">
            <v>0</v>
          </cell>
          <cell r="H42">
            <v>4067</v>
          </cell>
          <cell r="I42">
            <v>0.77570093457943923</v>
          </cell>
        </row>
        <row r="43">
          <cell r="B43">
            <v>2466070303</v>
          </cell>
          <cell r="C43" t="str">
            <v>Региональная энергетическая комиссия администрации края</v>
          </cell>
          <cell r="D43">
            <v>6770</v>
          </cell>
          <cell r="E43">
            <v>6770</v>
          </cell>
          <cell r="F43">
            <v>0</v>
          </cell>
          <cell r="G43">
            <v>0</v>
          </cell>
          <cell r="H43">
            <v>3303</v>
          </cell>
          <cell r="I43">
            <v>0.48788774002954211</v>
          </cell>
        </row>
        <row r="44">
          <cell r="B44">
            <v>2466073209</v>
          </cell>
          <cell r="C44" t="str">
            <v>Главное управление строительного комплекса администрации края</v>
          </cell>
          <cell r="D44">
            <v>1009446</v>
          </cell>
          <cell r="E44">
            <v>1009446</v>
          </cell>
          <cell r="F44">
            <v>0</v>
          </cell>
          <cell r="G44">
            <v>0</v>
          </cell>
          <cell r="H44">
            <v>653747</v>
          </cell>
          <cell r="I44">
            <v>0.64762949182026575</v>
          </cell>
        </row>
        <row r="45">
          <cell r="B45">
            <v>2466073216</v>
          </cell>
          <cell r="C45" t="str">
            <v>Управление судебного департамента при Верховном суде РФ в Красноярском крае</v>
          </cell>
          <cell r="D45">
            <v>39626</v>
          </cell>
          <cell r="E45">
            <v>39626</v>
          </cell>
          <cell r="F45">
            <v>0</v>
          </cell>
          <cell r="G45">
            <v>0</v>
          </cell>
          <cell r="H45">
            <v>13280</v>
          </cell>
          <cell r="I45">
            <v>0.33513349820824712</v>
          </cell>
        </row>
        <row r="46">
          <cell r="B46">
            <v>2466073270</v>
          </cell>
          <cell r="C46" t="str">
            <v>Комитет по науке и высшему образованию администрации края</v>
          </cell>
          <cell r="D46">
            <v>32989</v>
          </cell>
          <cell r="E46">
            <v>32989</v>
          </cell>
          <cell r="F46">
            <v>0</v>
          </cell>
          <cell r="G46">
            <v>0</v>
          </cell>
          <cell r="H46">
            <v>5185</v>
          </cell>
          <cell r="I46">
            <v>0.15717360332231955</v>
          </cell>
        </row>
        <row r="47">
          <cell r="B47">
            <v>2466073400</v>
          </cell>
          <cell r="C47" t="str">
            <v>Главное управление развития экономики и промышленности администрации края</v>
          </cell>
          <cell r="D47">
            <v>139575</v>
          </cell>
          <cell r="E47">
            <v>139575</v>
          </cell>
          <cell r="F47">
            <v>0</v>
          </cell>
          <cell r="G47">
            <v>0</v>
          </cell>
          <cell r="H47">
            <v>90562</v>
          </cell>
          <cell r="I47">
            <v>0.64884112484327428</v>
          </cell>
        </row>
        <row r="48">
          <cell r="B48">
            <v>2466073791</v>
          </cell>
          <cell r="C48" t="str">
            <v>Главное управление социально-экономического развития села администрации края</v>
          </cell>
          <cell r="D48">
            <v>194119</v>
          </cell>
          <cell r="E48">
            <v>194119</v>
          </cell>
          <cell r="F48">
            <v>0</v>
          </cell>
          <cell r="G48">
            <v>0</v>
          </cell>
          <cell r="H48">
            <v>232749</v>
          </cell>
          <cell r="I48">
            <v>1.19900164332188</v>
          </cell>
        </row>
        <row r="49">
          <cell r="B49">
            <v>2466073907</v>
          </cell>
          <cell r="C49" t="str">
            <v>Управление делами администрации края</v>
          </cell>
          <cell r="D49">
            <v>239017</v>
          </cell>
          <cell r="E49">
            <v>239017</v>
          </cell>
          <cell r="F49">
            <v>0</v>
          </cell>
          <cell r="G49">
            <v>0</v>
          </cell>
          <cell r="H49">
            <v>145332</v>
          </cell>
          <cell r="I49">
            <v>0.60804043227050797</v>
          </cell>
        </row>
        <row r="50">
          <cell r="B50">
            <v>2466073992</v>
          </cell>
          <cell r="C50" t="str">
            <v>Управление по делам казачества и кадетских учебных заведений администрации  края</v>
          </cell>
          <cell r="D50">
            <v>133947</v>
          </cell>
          <cell r="E50">
            <v>133947</v>
          </cell>
          <cell r="F50">
            <v>0</v>
          </cell>
          <cell r="G50">
            <v>0</v>
          </cell>
          <cell r="H50">
            <v>81658</v>
          </cell>
          <cell r="I50">
            <v>0.6096291816912659</v>
          </cell>
        </row>
        <row r="51">
          <cell r="B51">
            <v>2466074594</v>
          </cell>
          <cell r="C51" t="str">
            <v>Госуд,учреждение"Центр реализации программ по экологии и природопользованию Красноярского края"</v>
          </cell>
          <cell r="D51">
            <v>1000071</v>
          </cell>
          <cell r="E51">
            <v>1000071</v>
          </cell>
          <cell r="F51">
            <v>0</v>
          </cell>
          <cell r="G51">
            <v>0</v>
          </cell>
          <cell r="H51">
            <v>393175</v>
          </cell>
          <cell r="I51">
            <v>0.39314708655685449</v>
          </cell>
        </row>
        <row r="52">
          <cell r="B52">
            <v>2466074940</v>
          </cell>
          <cell r="C52" t="str">
            <v>Главное управление внешнеэкономических, межрегиональных связей и внешних инвестиций администрации края</v>
          </cell>
          <cell r="D52">
            <v>9728</v>
          </cell>
          <cell r="E52">
            <v>9728</v>
          </cell>
          <cell r="F52">
            <v>0</v>
          </cell>
          <cell r="G52">
            <v>0</v>
          </cell>
          <cell r="H52">
            <v>4818</v>
          </cell>
          <cell r="I52">
            <v>0.49527138157894735</v>
          </cell>
        </row>
        <row r="53">
          <cell r="B53">
            <v>2466076552</v>
          </cell>
          <cell r="C53" t="str">
            <v>Комитет по молодежной политике и делам несовершеннолетних администрации  края</v>
          </cell>
          <cell r="D53">
            <v>77936</v>
          </cell>
          <cell r="E53">
            <v>77936</v>
          </cell>
          <cell r="F53">
            <v>0</v>
          </cell>
          <cell r="G53">
            <v>0</v>
          </cell>
          <cell r="H53">
            <v>51173</v>
          </cell>
          <cell r="I53">
            <v>0.65660285362348592</v>
          </cell>
        </row>
        <row r="54">
          <cell r="B54">
            <v>2466080090</v>
          </cell>
          <cell r="C54" t="str">
            <v>Управление по делам Севера администрации края</v>
          </cell>
          <cell r="D54">
            <v>17451</v>
          </cell>
          <cell r="E54">
            <v>17451</v>
          </cell>
          <cell r="F54">
            <v>0</v>
          </cell>
          <cell r="G54">
            <v>0</v>
          </cell>
          <cell r="H54">
            <v>7578</v>
          </cell>
          <cell r="I54">
            <v>0.43424445590510574</v>
          </cell>
        </row>
        <row r="55">
          <cell r="B55">
            <v>2466080774</v>
          </cell>
          <cell r="C55" t="str">
            <v>Управление племенного дела в животноводстве администрации края</v>
          </cell>
          <cell r="D55">
            <v>35189</v>
          </cell>
          <cell r="E55">
            <v>35189</v>
          </cell>
          <cell r="F55">
            <v>0</v>
          </cell>
          <cell r="G55">
            <v>0</v>
          </cell>
          <cell r="H55">
            <v>14272</v>
          </cell>
          <cell r="I55">
            <v>0.4055812896075478</v>
          </cell>
        </row>
        <row r="56">
          <cell r="B56">
            <v>2466088011</v>
          </cell>
          <cell r="C56" t="str">
            <v>Краевое государственное учреждение "Дирекция краевой целевой программы"</v>
          </cell>
          <cell r="F56">
            <v>0</v>
          </cell>
        </row>
        <row r="57">
          <cell r="B57">
            <v>2466088082</v>
          </cell>
          <cell r="C57" t="str">
            <v>Комитет по поддержке и развитию малого предпринимательства  администрации края</v>
          </cell>
          <cell r="D57">
            <v>11295</v>
          </cell>
          <cell r="E57">
            <v>11295</v>
          </cell>
          <cell r="F57">
            <v>0</v>
          </cell>
          <cell r="G57">
            <v>0</v>
          </cell>
          <cell r="H57">
            <v>2620</v>
          </cell>
          <cell r="I57">
            <v>0.23196104471004869</v>
          </cell>
        </row>
        <row r="58">
          <cell r="B58">
            <v>2466089054</v>
          </cell>
          <cell r="C58" t="str">
            <v>Главное управление металлургического комплекса и инвестиционной деятельности администрации края</v>
          </cell>
          <cell r="D58">
            <v>1886</v>
          </cell>
          <cell r="E58">
            <v>1886</v>
          </cell>
          <cell r="F58">
            <v>0</v>
          </cell>
          <cell r="G58">
            <v>0</v>
          </cell>
          <cell r="H58">
            <v>1885</v>
          </cell>
          <cell r="I58">
            <v>0.99946977730646869</v>
          </cell>
        </row>
        <row r="59">
          <cell r="B59">
            <v>2466090483</v>
          </cell>
          <cell r="C59" t="str">
            <v>Краевое государственное учреждение "Правопорядок"</v>
          </cell>
          <cell r="D59">
            <v>178252</v>
          </cell>
          <cell r="E59">
            <v>178252</v>
          </cell>
          <cell r="F59">
            <v>0</v>
          </cell>
          <cell r="G59">
            <v>0</v>
          </cell>
          <cell r="H59">
            <v>71526</v>
          </cell>
          <cell r="I59">
            <v>0.401263379934026</v>
          </cell>
        </row>
        <row r="60">
          <cell r="B60">
            <v>2466090596</v>
          </cell>
          <cell r="C60" t="str">
            <v>Комитет по вопросам семьи, материнства и детства администрации края</v>
          </cell>
          <cell r="D60">
            <v>4880</v>
          </cell>
          <cell r="E60">
            <v>4880</v>
          </cell>
          <cell r="F60">
            <v>0</v>
          </cell>
          <cell r="G60">
            <v>0</v>
          </cell>
          <cell r="H60">
            <v>2536</v>
          </cell>
          <cell r="I60">
            <v>0.51967213114754096</v>
          </cell>
        </row>
        <row r="61">
          <cell r="B61">
            <v>2466093043</v>
          </cell>
          <cell r="C61" t="str">
            <v>Лицензионная палата Красноярского края</v>
          </cell>
          <cell r="D61">
            <v>9723</v>
          </cell>
          <cell r="E61">
            <v>9723</v>
          </cell>
          <cell r="F61">
            <v>0</v>
          </cell>
          <cell r="G61">
            <v>0</v>
          </cell>
          <cell r="H61">
            <v>6288</v>
          </cell>
          <cell r="I61">
            <v>0.64671397716754087</v>
          </cell>
        </row>
        <row r="62">
          <cell r="B62">
            <v>2466096090</v>
          </cell>
          <cell r="C62" t="str">
            <v>Управление туризма и курортов администрации края</v>
          </cell>
          <cell r="D62">
            <v>430</v>
          </cell>
          <cell r="E62">
            <v>430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>
            <v>7710349335</v>
          </cell>
          <cell r="C63" t="str">
            <v>Постоянное представительство администрации Красноярского края при Правительстве Российской Федерации</v>
          </cell>
          <cell r="D63">
            <v>7037</v>
          </cell>
          <cell r="E63">
            <v>7037</v>
          </cell>
          <cell r="F63">
            <v>0</v>
          </cell>
          <cell r="G63">
            <v>0</v>
          </cell>
          <cell r="H63">
            <v>3830</v>
          </cell>
          <cell r="I63">
            <v>0.5442660224527498</v>
          </cell>
        </row>
        <row r="64">
          <cell r="B64">
            <v>9999999999</v>
          </cell>
          <cell r="C64" t="str">
            <v>Управление государственных инспекций надзора и инвентаризации Красноярского края</v>
          </cell>
          <cell r="D64">
            <v>8895</v>
          </cell>
          <cell r="E64">
            <v>8895</v>
          </cell>
          <cell r="F64">
            <v>0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2002"/>
      <sheetName val="пробник"/>
      <sheetName val="Структура0102071012"/>
      <sheetName val="Структура0814171831"/>
      <sheetName val="СтруктураВсе"/>
      <sheetName val="%Исполнениярасходов"/>
      <sheetName val="ФактСтруктураВсебез2130"/>
      <sheetName val="ГрафДоходы"/>
      <sheetName val="ГрафИсточники"/>
      <sheetName val="ГрафРасходы"/>
      <sheetName val="ВсеГрафФункц"/>
      <sheetName val="выборка"/>
      <sheetName val="Доходы"/>
      <sheetName val="Источники"/>
      <sheetName val="РасходыФункц"/>
      <sheetName val="РасходыВедом"/>
      <sheetName val="Программы"/>
      <sheetName val="прогр2002"/>
      <sheetName val="АнализL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>ИНН</v>
          </cell>
          <cell r="C4" t="str">
            <v>Главные распорядители</v>
          </cell>
          <cell r="D4" t="str">
            <v>Закон о краевом бюджете на 2001 год 
(ред от  07.12.01 №16-1619)</v>
          </cell>
          <cell r="E4" t="str">
            <v xml:space="preserve">Проект Закона 
</v>
          </cell>
          <cell r="F4" t="str">
            <v>Отклонения Проекта от Закона</v>
          </cell>
          <cell r="G4" t="str">
            <v xml:space="preserve">Доля отклонения от исходной суммы </v>
          </cell>
          <cell r="H4" t="str">
            <v>Факт на 01.10.2001</v>
          </cell>
          <cell r="I4" t="str">
            <v>Исполнение Закона</v>
          </cell>
        </row>
        <row r="5">
          <cell r="B5">
            <v>246601001</v>
          </cell>
          <cell r="C5" t="str">
            <v>Комитет по охране и использованию памятников истории и культуры администрации  края</v>
          </cell>
          <cell r="D5">
            <v>2523</v>
          </cell>
          <cell r="E5">
            <v>2523</v>
          </cell>
          <cell r="F5">
            <v>0</v>
          </cell>
          <cell r="G5">
            <v>0</v>
          </cell>
          <cell r="H5">
            <v>980</v>
          </cell>
          <cell r="I5">
            <v>0.38842647641696393</v>
          </cell>
        </row>
        <row r="6">
          <cell r="B6">
            <v>2451000920</v>
          </cell>
          <cell r="C6" t="str">
            <v>Управление жилищно- коммунального хозяйства и жилищной политики администрации края</v>
          </cell>
          <cell r="D6">
            <v>9750</v>
          </cell>
          <cell r="E6">
            <v>9750</v>
          </cell>
          <cell r="F6">
            <v>0</v>
          </cell>
          <cell r="G6">
            <v>0</v>
          </cell>
          <cell r="H6">
            <v>4889</v>
          </cell>
          <cell r="I6">
            <v>0.50143589743589745</v>
          </cell>
        </row>
        <row r="7">
          <cell r="B7">
            <v>2460001014</v>
          </cell>
          <cell r="C7" t="str">
            <v>Главное финансовое управление администрации  края</v>
          </cell>
          <cell r="D7">
            <v>9682618</v>
          </cell>
          <cell r="E7">
            <v>9682618</v>
          </cell>
          <cell r="F7">
            <v>0</v>
          </cell>
          <cell r="G7">
            <v>0</v>
          </cell>
          <cell r="H7">
            <v>5533508</v>
          </cell>
          <cell r="I7">
            <v>0.57148882667890022</v>
          </cell>
        </row>
        <row r="8">
          <cell r="B8">
            <v>2460002868</v>
          </cell>
          <cell r="C8" t="str">
            <v>Управление архитектуры и градостроительства администрации края</v>
          </cell>
          <cell r="D8">
            <v>5978</v>
          </cell>
          <cell r="E8">
            <v>5978</v>
          </cell>
          <cell r="F8">
            <v>0</v>
          </cell>
          <cell r="G8">
            <v>0</v>
          </cell>
          <cell r="H8">
            <v>4413</v>
          </cell>
          <cell r="I8">
            <v>0.73820675811308134</v>
          </cell>
        </row>
        <row r="9">
          <cell r="B9">
            <v>2460010202</v>
          </cell>
          <cell r="C9" t="str">
            <v>ПИК'ОФСЕТ'</v>
          </cell>
          <cell r="F9">
            <v>0</v>
          </cell>
        </row>
        <row r="10">
          <cell r="B10">
            <v>2460017720</v>
          </cell>
          <cell r="C10" t="str">
            <v>Государственное учреждение"Управление автомобильных дорог по Красноярскому краю"</v>
          </cell>
          <cell r="D10">
            <v>460140</v>
          </cell>
          <cell r="E10">
            <v>460140</v>
          </cell>
          <cell r="F10">
            <v>0</v>
          </cell>
          <cell r="G10">
            <v>0</v>
          </cell>
          <cell r="H10">
            <v>415633</v>
          </cell>
          <cell r="I10">
            <v>0.90327509018994223</v>
          </cell>
        </row>
        <row r="11">
          <cell r="B11">
            <v>2460023240</v>
          </cell>
          <cell r="C11" t="str">
            <v>Государственная жилищная инспекция Красноярского края</v>
          </cell>
          <cell r="D11">
            <v>0</v>
          </cell>
          <cell r="E11">
            <v>0</v>
          </cell>
          <cell r="F11">
            <v>0</v>
          </cell>
          <cell r="G11" t="e">
            <v>#DIV/0!</v>
          </cell>
          <cell r="H11">
            <v>6085</v>
          </cell>
          <cell r="I11" t="e">
            <v>#DIV/0!</v>
          </cell>
        </row>
        <row r="12">
          <cell r="B12">
            <v>2460024131</v>
          </cell>
          <cell r="C12" t="str">
            <v>Комитет по управлению фармацевтической деятельностью администрации края</v>
          </cell>
          <cell r="D12">
            <v>8122</v>
          </cell>
          <cell r="E12">
            <v>8122</v>
          </cell>
          <cell r="F12">
            <v>0</v>
          </cell>
          <cell r="G12">
            <v>0</v>
          </cell>
          <cell r="H12">
            <v>3413</v>
          </cell>
          <cell r="I12">
            <v>0.42021669539522283</v>
          </cell>
        </row>
        <row r="13">
          <cell r="B13">
            <v>2460034940</v>
          </cell>
          <cell r="C13" t="str">
            <v>Управление торговли администрации края</v>
          </cell>
          <cell r="D13">
            <v>3168</v>
          </cell>
          <cell r="E13">
            <v>3168</v>
          </cell>
          <cell r="F13">
            <v>0</v>
          </cell>
          <cell r="G13">
            <v>0</v>
          </cell>
          <cell r="H13">
            <v>2951</v>
          </cell>
          <cell r="I13">
            <v>0.9315025252525253</v>
          </cell>
        </row>
        <row r="14">
          <cell r="B14">
            <v>2460046939</v>
          </cell>
          <cell r="C14" t="str">
            <v>Уполномоченный по правам человека в Красноярском крае</v>
          </cell>
          <cell r="D14">
            <v>1190</v>
          </cell>
          <cell r="E14">
            <v>1190</v>
          </cell>
          <cell r="F14">
            <v>0</v>
          </cell>
          <cell r="G14">
            <v>0</v>
          </cell>
          <cell r="H14">
            <v>791</v>
          </cell>
          <cell r="I14">
            <v>0.66470588235294115</v>
          </cell>
        </row>
        <row r="15">
          <cell r="B15">
            <v>2460049231</v>
          </cell>
          <cell r="C15" t="str">
            <v>Главное управление продовольственных ресурсов и потребительского рынка администрации края</v>
          </cell>
          <cell r="D15">
            <v>475992</v>
          </cell>
          <cell r="E15">
            <v>475992</v>
          </cell>
          <cell r="F15">
            <v>0</v>
          </cell>
          <cell r="G15">
            <v>0</v>
          </cell>
          <cell r="H15">
            <v>585244</v>
          </cell>
          <cell r="I15">
            <v>1.2295248659641338</v>
          </cell>
        </row>
        <row r="16">
          <cell r="B16">
            <v>2463007913</v>
          </cell>
          <cell r="C16" t="str">
            <v>Красноярский краевой фонд науки</v>
          </cell>
          <cell r="D16">
            <v>5000</v>
          </cell>
          <cell r="E16">
            <v>5000</v>
          </cell>
          <cell r="F16">
            <v>0</v>
          </cell>
          <cell r="G16">
            <v>0</v>
          </cell>
          <cell r="H16">
            <v>3026</v>
          </cell>
          <cell r="I16">
            <v>0.60519999999999996</v>
          </cell>
        </row>
        <row r="17">
          <cell r="B17">
            <v>2463034723</v>
          </cell>
          <cell r="C17" t="str">
            <v>1145 учебно-методический центр по гражданской обороне и чрезвычайным ситуациям Красн.края</v>
          </cell>
          <cell r="D17">
            <v>5291</v>
          </cell>
          <cell r="E17">
            <v>5291</v>
          </cell>
          <cell r="F17">
            <v>0</v>
          </cell>
          <cell r="G17">
            <v>0</v>
          </cell>
          <cell r="H17">
            <v>3319</v>
          </cell>
          <cell r="I17">
            <v>0.62729162729162724</v>
          </cell>
        </row>
        <row r="18">
          <cell r="B18">
            <v>2464017093</v>
          </cell>
          <cell r="C18" t="str">
            <v>Учебный центр государственной противопожарной службы УВД администрации края</v>
          </cell>
          <cell r="D18">
            <v>6061</v>
          </cell>
          <cell r="E18">
            <v>6061</v>
          </cell>
          <cell r="F18">
            <v>0</v>
          </cell>
          <cell r="G18">
            <v>0</v>
          </cell>
          <cell r="H18">
            <v>3969</v>
          </cell>
          <cell r="I18">
            <v>0.65484243524170926</v>
          </cell>
        </row>
        <row r="19">
          <cell r="B19">
            <v>2466000031</v>
          </cell>
          <cell r="C19" t="str">
            <v>Законодательное Собрание края</v>
          </cell>
          <cell r="D19">
            <v>54117</v>
          </cell>
          <cell r="E19">
            <v>54117</v>
          </cell>
          <cell r="F19">
            <v>0</v>
          </cell>
          <cell r="G19">
            <v>0</v>
          </cell>
          <cell r="H19">
            <v>36764</v>
          </cell>
          <cell r="I19">
            <v>0.67934290518690987</v>
          </cell>
        </row>
        <row r="20">
          <cell r="B20">
            <v>2466000970</v>
          </cell>
          <cell r="C20" t="str">
            <v>Управление здравоохранения администрации края</v>
          </cell>
          <cell r="D20">
            <v>1580008</v>
          </cell>
          <cell r="E20">
            <v>1580008</v>
          </cell>
          <cell r="F20">
            <v>0</v>
          </cell>
          <cell r="G20">
            <v>0</v>
          </cell>
          <cell r="H20">
            <v>572763</v>
          </cell>
          <cell r="I20">
            <v>0.36250639237269683</v>
          </cell>
        </row>
        <row r="21">
          <cell r="B21">
            <v>2466003071</v>
          </cell>
          <cell r="C21" t="str">
            <v>Главное управление по телерадиовещанию,печати и информации администрации края</v>
          </cell>
          <cell r="D21">
            <v>91825</v>
          </cell>
          <cell r="E21">
            <v>91825</v>
          </cell>
          <cell r="F21">
            <v>0</v>
          </cell>
          <cell r="G21">
            <v>0</v>
          </cell>
          <cell r="H21">
            <v>36362</v>
          </cell>
          <cell r="I21">
            <v>0.39599237680370269</v>
          </cell>
        </row>
        <row r="22">
          <cell r="B22">
            <v>2466003346</v>
          </cell>
          <cell r="C22" t="str">
            <v xml:space="preserve">Управление Министерства юстиции Российской Федерации по Красноярскому краю </v>
          </cell>
          <cell r="D22">
            <v>895</v>
          </cell>
          <cell r="E22">
            <v>895</v>
          </cell>
          <cell r="F22">
            <v>0</v>
          </cell>
          <cell r="G22">
            <v>0</v>
          </cell>
          <cell r="H22">
            <v>679</v>
          </cell>
          <cell r="I22">
            <v>0.758659217877095</v>
          </cell>
        </row>
        <row r="23">
          <cell r="B23">
            <v>2466004766</v>
          </cell>
          <cell r="C23" t="str">
            <v>Избирательная комиссия Красноярского края</v>
          </cell>
          <cell r="D23">
            <v>65033</v>
          </cell>
          <cell r="E23">
            <v>65033</v>
          </cell>
          <cell r="F23">
            <v>0</v>
          </cell>
          <cell r="G23">
            <v>0</v>
          </cell>
          <cell r="H23">
            <v>23177</v>
          </cell>
          <cell r="I23">
            <v>0.35638829517321974</v>
          </cell>
        </row>
        <row r="24">
          <cell r="B24">
            <v>2466006770</v>
          </cell>
          <cell r="C24" t="str">
            <v>Комитет по физической культуре и спорту администрации края</v>
          </cell>
          <cell r="D24">
            <v>454462</v>
          </cell>
          <cell r="E24">
            <v>454462</v>
          </cell>
          <cell r="F24">
            <v>0</v>
          </cell>
          <cell r="G24">
            <v>0</v>
          </cell>
          <cell r="H24">
            <v>184896</v>
          </cell>
          <cell r="I24">
            <v>0.40684589690667206</v>
          </cell>
        </row>
        <row r="25">
          <cell r="B25">
            <v>2466008288</v>
          </cell>
          <cell r="C25" t="str">
            <v>Военный комиссариат Красноярского края</v>
          </cell>
          <cell r="D25">
            <v>35732</v>
          </cell>
          <cell r="E25">
            <v>35732</v>
          </cell>
          <cell r="F25">
            <v>0</v>
          </cell>
          <cell r="G25">
            <v>0</v>
          </cell>
          <cell r="H25">
            <v>19506</v>
          </cell>
          <cell r="I25">
            <v>0.54589723497145415</v>
          </cell>
        </row>
        <row r="26">
          <cell r="B26">
            <v>2466022035</v>
          </cell>
          <cell r="C26" t="str">
            <v>Управление начального профессионального образования администрации края</v>
          </cell>
          <cell r="D26">
            <v>30933</v>
          </cell>
          <cell r="E26">
            <v>30933</v>
          </cell>
          <cell r="F26">
            <v>0</v>
          </cell>
          <cell r="G26">
            <v>0</v>
          </cell>
          <cell r="H26">
            <v>18449</v>
          </cell>
          <cell r="I26">
            <v>0.59641806484983673</v>
          </cell>
        </row>
        <row r="27">
          <cell r="B27">
            <v>2466022645</v>
          </cell>
          <cell r="C27" t="str">
            <v>Управление ветеринарии администрации края</v>
          </cell>
          <cell r="D27">
            <v>23616</v>
          </cell>
          <cell r="E27">
            <v>23616</v>
          </cell>
          <cell r="F27">
            <v>0</v>
          </cell>
          <cell r="G27">
            <v>0</v>
          </cell>
          <cell r="H27">
            <v>20236</v>
          </cell>
          <cell r="I27">
            <v>0.85687669376693765</v>
          </cell>
        </row>
        <row r="28">
          <cell r="B28">
            <v>2466028816</v>
          </cell>
          <cell r="C28" t="str">
            <v>Управление культуры администрации  края</v>
          </cell>
          <cell r="D28">
            <v>452721</v>
          </cell>
          <cell r="E28">
            <v>452721</v>
          </cell>
          <cell r="F28">
            <v>0</v>
          </cell>
          <cell r="G28">
            <v>0</v>
          </cell>
          <cell r="H28">
            <v>234031</v>
          </cell>
          <cell r="I28">
            <v>0.51694310623982542</v>
          </cell>
        </row>
        <row r="29">
          <cell r="B29">
            <v>2466031093</v>
          </cell>
          <cell r="C29" t="str">
            <v>Управление государственной противопожарной службы УВД администрации края</v>
          </cell>
          <cell r="D29">
            <v>289714</v>
          </cell>
          <cell r="E29">
            <v>289714</v>
          </cell>
          <cell r="F29">
            <v>0</v>
          </cell>
          <cell r="G29">
            <v>0</v>
          </cell>
          <cell r="H29">
            <v>123150</v>
          </cell>
          <cell r="I29">
            <v>0.42507438370254802</v>
          </cell>
        </row>
        <row r="30">
          <cell r="B30">
            <v>2466035771</v>
          </cell>
          <cell r="C30" t="str">
            <v>Комитет по делам архивов администрации края</v>
          </cell>
          <cell r="D30">
            <v>10212</v>
          </cell>
          <cell r="E30">
            <v>10212</v>
          </cell>
          <cell r="F30">
            <v>0</v>
          </cell>
          <cell r="G30">
            <v>0</v>
          </cell>
          <cell r="H30">
            <v>6415</v>
          </cell>
          <cell r="I30">
            <v>0.62818253035644345</v>
          </cell>
        </row>
        <row r="31">
          <cell r="B31">
            <v>2466037183</v>
          </cell>
          <cell r="C31" t="str">
            <v>Красноярский краевой комитет по управлению государственным имуществом</v>
          </cell>
          <cell r="D31">
            <v>297293</v>
          </cell>
          <cell r="E31">
            <v>297293</v>
          </cell>
          <cell r="F31">
            <v>0</v>
          </cell>
          <cell r="G31">
            <v>0</v>
          </cell>
          <cell r="H31">
            <v>7820</v>
          </cell>
          <cell r="I31">
            <v>2.6304016576239601E-2</v>
          </cell>
        </row>
        <row r="32">
          <cell r="B32">
            <v>2466037560</v>
          </cell>
          <cell r="C32" t="str">
            <v>Главное управление образования администрации края</v>
          </cell>
          <cell r="D32">
            <v>502624</v>
          </cell>
          <cell r="E32">
            <v>502624</v>
          </cell>
          <cell r="F32">
            <v>0</v>
          </cell>
          <cell r="G32">
            <v>0</v>
          </cell>
          <cell r="H32">
            <v>240159</v>
          </cell>
          <cell r="I32">
            <v>0.47781045075444067</v>
          </cell>
        </row>
        <row r="33">
          <cell r="B33">
            <v>2466038606</v>
          </cell>
          <cell r="C33" t="str">
            <v>Государственная инспекция по надзору за техническим состоянием самоходных машин и других видов техники администрации края</v>
          </cell>
          <cell r="D33">
            <v>14055</v>
          </cell>
          <cell r="E33">
            <v>14055</v>
          </cell>
          <cell r="F33">
            <v>0</v>
          </cell>
          <cell r="G33">
            <v>0</v>
          </cell>
          <cell r="H33">
            <v>8286</v>
          </cell>
          <cell r="I33">
            <v>0.5895410885805763</v>
          </cell>
        </row>
        <row r="34">
          <cell r="B34">
            <v>2466046050</v>
          </cell>
          <cell r="C34" t="str">
            <v>Управление социальной защиты населения администрации края</v>
          </cell>
          <cell r="D34">
            <v>1323439</v>
          </cell>
          <cell r="E34">
            <v>1323439</v>
          </cell>
          <cell r="F34">
            <v>0</v>
          </cell>
          <cell r="G34">
            <v>0</v>
          </cell>
          <cell r="H34">
            <v>426110</v>
          </cell>
          <cell r="I34">
            <v>0.3219717720272714</v>
          </cell>
        </row>
        <row r="35">
          <cell r="B35">
            <v>2466046526</v>
          </cell>
          <cell r="C35" t="str">
            <v>УКС администрации Красноярского края</v>
          </cell>
          <cell r="D35">
            <v>42283</v>
          </cell>
          <cell r="E35">
            <v>42283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2466047657</v>
          </cell>
          <cell r="C36" t="str">
            <v>Краевая ОО ветеранов-пенсионеров войны,труда, Вооруженных Сил  и правоохранительных органов</v>
          </cell>
          <cell r="D36">
            <v>427</v>
          </cell>
          <cell r="E36">
            <v>427</v>
          </cell>
          <cell r="F36">
            <v>0</v>
          </cell>
          <cell r="G36">
            <v>0</v>
          </cell>
          <cell r="H36">
            <v>245</v>
          </cell>
          <cell r="I36">
            <v>0.57377049180327866</v>
          </cell>
        </row>
        <row r="37">
          <cell r="B37">
            <v>2466047840</v>
          </cell>
          <cell r="C37" t="str">
            <v>Комитет труда администрации края</v>
          </cell>
          <cell r="D37">
            <v>7673</v>
          </cell>
          <cell r="E37">
            <v>7673</v>
          </cell>
          <cell r="F37">
            <v>0</v>
          </cell>
          <cell r="G37">
            <v>0</v>
          </cell>
          <cell r="H37">
            <v>7154</v>
          </cell>
          <cell r="I37">
            <v>0.9323602241626483</v>
          </cell>
        </row>
        <row r="38">
          <cell r="B38">
            <v>2466050530</v>
          </cell>
          <cell r="C38" t="str">
            <v>Управление коммуникационным комплексом администрации края</v>
          </cell>
          <cell r="D38">
            <v>100599</v>
          </cell>
          <cell r="E38">
            <v>100599</v>
          </cell>
          <cell r="F38">
            <v>0</v>
          </cell>
          <cell r="G38">
            <v>0</v>
          </cell>
          <cell r="H38">
            <v>56543</v>
          </cell>
          <cell r="I38">
            <v>0.56206324118530004</v>
          </cell>
        </row>
        <row r="39">
          <cell r="B39">
            <v>2466050868</v>
          </cell>
          <cell r="C39" t="str">
            <v>Главное управление внутренних дел администрации края</v>
          </cell>
          <cell r="D39">
            <v>118393</v>
          </cell>
          <cell r="E39">
            <v>118393</v>
          </cell>
          <cell r="F39">
            <v>0</v>
          </cell>
          <cell r="G39">
            <v>0</v>
          </cell>
          <cell r="H39">
            <v>82989</v>
          </cell>
          <cell r="I39">
            <v>0.70096205012120649</v>
          </cell>
        </row>
        <row r="40">
          <cell r="B40">
            <v>2466056549</v>
          </cell>
          <cell r="C40" t="str">
            <v>Главное управление по делам гражданской обороны и чрезвычайным ситуациям при администрации края</v>
          </cell>
          <cell r="D40">
            <v>100340</v>
          </cell>
          <cell r="E40">
            <v>100340</v>
          </cell>
          <cell r="F40">
            <v>0</v>
          </cell>
          <cell r="G40">
            <v>0</v>
          </cell>
          <cell r="H40">
            <v>109835</v>
          </cell>
          <cell r="I40">
            <v>1.0946282639027307</v>
          </cell>
        </row>
        <row r="41">
          <cell r="B41">
            <v>2466063458</v>
          </cell>
          <cell r="C41" t="str">
            <v>Счетная палата Красноярского края</v>
          </cell>
          <cell r="D41">
            <v>8079</v>
          </cell>
          <cell r="E41">
            <v>8079</v>
          </cell>
          <cell r="F41">
            <v>0</v>
          </cell>
          <cell r="G41">
            <v>0</v>
          </cell>
          <cell r="H41">
            <v>5895</v>
          </cell>
          <cell r="I41">
            <v>0.72966951355365761</v>
          </cell>
        </row>
        <row r="42">
          <cell r="B42">
            <v>2466064540</v>
          </cell>
          <cell r="C42" t="str">
            <v>Комитет цен администрации края</v>
          </cell>
          <cell r="D42">
            <v>5243</v>
          </cell>
          <cell r="E42">
            <v>5243</v>
          </cell>
          <cell r="F42">
            <v>0</v>
          </cell>
          <cell r="G42">
            <v>0</v>
          </cell>
          <cell r="H42">
            <v>4067</v>
          </cell>
          <cell r="I42">
            <v>0.77570093457943923</v>
          </cell>
        </row>
        <row r="43">
          <cell r="B43">
            <v>2466070303</v>
          </cell>
          <cell r="C43" t="str">
            <v>Региональная энергетическая комиссия администрации края</v>
          </cell>
          <cell r="D43">
            <v>6770</v>
          </cell>
          <cell r="E43">
            <v>6770</v>
          </cell>
          <cell r="F43">
            <v>0</v>
          </cell>
          <cell r="G43">
            <v>0</v>
          </cell>
          <cell r="H43">
            <v>3303</v>
          </cell>
          <cell r="I43">
            <v>0.48788774002954211</v>
          </cell>
        </row>
        <row r="44">
          <cell r="B44">
            <v>2466073209</v>
          </cell>
          <cell r="C44" t="str">
            <v>Главное управление строительного комплекса администрации края</v>
          </cell>
          <cell r="D44">
            <v>1009446</v>
          </cell>
          <cell r="E44">
            <v>1009446</v>
          </cell>
          <cell r="F44">
            <v>0</v>
          </cell>
          <cell r="G44">
            <v>0</v>
          </cell>
          <cell r="H44">
            <v>653747</v>
          </cell>
          <cell r="I44">
            <v>0.64762949182026575</v>
          </cell>
        </row>
        <row r="45">
          <cell r="B45">
            <v>2466073216</v>
          </cell>
          <cell r="C45" t="str">
            <v>Управление судебного департамента при Верховном суде РФ в Красноярском крае</v>
          </cell>
          <cell r="D45">
            <v>39626</v>
          </cell>
          <cell r="E45">
            <v>39626</v>
          </cell>
          <cell r="F45">
            <v>0</v>
          </cell>
          <cell r="G45">
            <v>0</v>
          </cell>
          <cell r="H45">
            <v>13280</v>
          </cell>
          <cell r="I45">
            <v>0.33513349820824712</v>
          </cell>
        </row>
        <row r="46">
          <cell r="B46">
            <v>2466073270</v>
          </cell>
          <cell r="C46" t="str">
            <v>Комитет по науке и высшему образованию администрации края</v>
          </cell>
          <cell r="D46">
            <v>32989</v>
          </cell>
          <cell r="E46">
            <v>32989</v>
          </cell>
          <cell r="F46">
            <v>0</v>
          </cell>
          <cell r="G46">
            <v>0</v>
          </cell>
          <cell r="H46">
            <v>5185</v>
          </cell>
          <cell r="I46">
            <v>0.15717360332231955</v>
          </cell>
        </row>
        <row r="47">
          <cell r="B47">
            <v>2466073400</v>
          </cell>
          <cell r="C47" t="str">
            <v>Главное управление развития экономики и промышленности администрации края</v>
          </cell>
          <cell r="D47">
            <v>139575</v>
          </cell>
          <cell r="E47">
            <v>139575</v>
          </cell>
          <cell r="F47">
            <v>0</v>
          </cell>
          <cell r="G47">
            <v>0</v>
          </cell>
          <cell r="H47">
            <v>90562</v>
          </cell>
          <cell r="I47">
            <v>0.64884112484327428</v>
          </cell>
        </row>
        <row r="48">
          <cell r="B48">
            <v>2466073791</v>
          </cell>
          <cell r="C48" t="str">
            <v>Главное управление социально-экономического развития села администрации края</v>
          </cell>
          <cell r="D48">
            <v>194119</v>
          </cell>
          <cell r="E48">
            <v>194119</v>
          </cell>
          <cell r="F48">
            <v>0</v>
          </cell>
          <cell r="G48">
            <v>0</v>
          </cell>
          <cell r="H48">
            <v>232749</v>
          </cell>
          <cell r="I48">
            <v>1.19900164332188</v>
          </cell>
        </row>
        <row r="49">
          <cell r="B49">
            <v>2466073907</v>
          </cell>
          <cell r="C49" t="str">
            <v>Управление делами администрации края</v>
          </cell>
          <cell r="D49">
            <v>239017</v>
          </cell>
          <cell r="E49">
            <v>239017</v>
          </cell>
          <cell r="F49">
            <v>0</v>
          </cell>
          <cell r="G49">
            <v>0</v>
          </cell>
          <cell r="H49">
            <v>145332</v>
          </cell>
          <cell r="I49">
            <v>0.60804043227050797</v>
          </cell>
        </row>
        <row r="50">
          <cell r="B50">
            <v>2466073992</v>
          </cell>
          <cell r="C50" t="str">
            <v>Управление по делам казачества и кадетских учебных заведений администрации  края</v>
          </cell>
          <cell r="D50">
            <v>133947</v>
          </cell>
          <cell r="E50">
            <v>133947</v>
          </cell>
          <cell r="F50">
            <v>0</v>
          </cell>
          <cell r="G50">
            <v>0</v>
          </cell>
          <cell r="H50">
            <v>81658</v>
          </cell>
          <cell r="I50">
            <v>0.6096291816912659</v>
          </cell>
        </row>
        <row r="51">
          <cell r="B51">
            <v>2466074594</v>
          </cell>
          <cell r="C51" t="str">
            <v>Госуд,учреждение"Центр реализации программ по экологии и природопользованию Красноярского края"</v>
          </cell>
          <cell r="D51">
            <v>1000071</v>
          </cell>
          <cell r="E51">
            <v>1000071</v>
          </cell>
          <cell r="F51">
            <v>0</v>
          </cell>
          <cell r="G51">
            <v>0</v>
          </cell>
          <cell r="H51">
            <v>393175</v>
          </cell>
          <cell r="I51">
            <v>0.39314708655685449</v>
          </cell>
        </row>
        <row r="52">
          <cell r="B52">
            <v>2466074940</v>
          </cell>
          <cell r="C52" t="str">
            <v>Главное управление внешнеэкономических, межрегиональных связей и внешних инвестиций администрации края</v>
          </cell>
          <cell r="D52">
            <v>9728</v>
          </cell>
          <cell r="E52">
            <v>9728</v>
          </cell>
          <cell r="F52">
            <v>0</v>
          </cell>
          <cell r="G52">
            <v>0</v>
          </cell>
          <cell r="H52">
            <v>4818</v>
          </cell>
          <cell r="I52">
            <v>0.49527138157894735</v>
          </cell>
        </row>
        <row r="53">
          <cell r="B53">
            <v>2466076552</v>
          </cell>
          <cell r="C53" t="str">
            <v>Комитет по молодежной политике и делам несовершеннолетних администрации  края</v>
          </cell>
          <cell r="D53">
            <v>77936</v>
          </cell>
          <cell r="E53">
            <v>77936</v>
          </cell>
          <cell r="F53">
            <v>0</v>
          </cell>
          <cell r="G53">
            <v>0</v>
          </cell>
          <cell r="H53">
            <v>51173</v>
          </cell>
          <cell r="I53">
            <v>0.65660285362348592</v>
          </cell>
        </row>
        <row r="54">
          <cell r="B54">
            <v>2466080090</v>
          </cell>
          <cell r="C54" t="str">
            <v>Управление по делам Севера администрации края</v>
          </cell>
          <cell r="D54">
            <v>17451</v>
          </cell>
          <cell r="E54">
            <v>17451</v>
          </cell>
          <cell r="F54">
            <v>0</v>
          </cell>
          <cell r="G54">
            <v>0</v>
          </cell>
          <cell r="H54">
            <v>7578</v>
          </cell>
          <cell r="I54">
            <v>0.43424445590510574</v>
          </cell>
        </row>
        <row r="55">
          <cell r="B55">
            <v>2466080774</v>
          </cell>
          <cell r="C55" t="str">
            <v>Управление племенного дела в животноводстве администрации края</v>
          </cell>
          <cell r="D55">
            <v>35189</v>
          </cell>
          <cell r="E55">
            <v>35189</v>
          </cell>
          <cell r="F55">
            <v>0</v>
          </cell>
          <cell r="G55">
            <v>0</v>
          </cell>
          <cell r="H55">
            <v>14272</v>
          </cell>
          <cell r="I55">
            <v>0.4055812896075478</v>
          </cell>
        </row>
        <row r="56">
          <cell r="B56">
            <v>2466088011</v>
          </cell>
          <cell r="C56" t="str">
            <v>Краевое государственное учреждение "Дирекция краевой целевой программы"</v>
          </cell>
          <cell r="F56">
            <v>0</v>
          </cell>
        </row>
        <row r="57">
          <cell r="B57">
            <v>2466088082</v>
          </cell>
          <cell r="C57" t="str">
            <v>Комитет по поддержке и развитию малого предпринимательства  администрации края</v>
          </cell>
          <cell r="D57">
            <v>11295</v>
          </cell>
          <cell r="E57">
            <v>11295</v>
          </cell>
          <cell r="F57">
            <v>0</v>
          </cell>
          <cell r="G57">
            <v>0</v>
          </cell>
          <cell r="H57">
            <v>2620</v>
          </cell>
          <cell r="I57">
            <v>0.23196104471004869</v>
          </cell>
        </row>
        <row r="58">
          <cell r="B58">
            <v>2466089054</v>
          </cell>
          <cell r="C58" t="str">
            <v>Главное управление металлургического комплекса и инвестиционной деятельности администрации края</v>
          </cell>
          <cell r="D58">
            <v>1886</v>
          </cell>
          <cell r="E58">
            <v>1886</v>
          </cell>
          <cell r="F58">
            <v>0</v>
          </cell>
          <cell r="G58">
            <v>0</v>
          </cell>
          <cell r="H58">
            <v>1885</v>
          </cell>
          <cell r="I58">
            <v>0.99946977730646869</v>
          </cell>
        </row>
        <row r="59">
          <cell r="B59">
            <v>2466090483</v>
          </cell>
          <cell r="C59" t="str">
            <v>Краевое государственное учреждение "Правопорядок"</v>
          </cell>
          <cell r="D59">
            <v>178252</v>
          </cell>
          <cell r="E59">
            <v>178252</v>
          </cell>
          <cell r="F59">
            <v>0</v>
          </cell>
          <cell r="G59">
            <v>0</v>
          </cell>
          <cell r="H59">
            <v>71526</v>
          </cell>
          <cell r="I59">
            <v>0.401263379934026</v>
          </cell>
        </row>
        <row r="60">
          <cell r="B60">
            <v>2466090596</v>
          </cell>
          <cell r="C60" t="str">
            <v>Комитет по вопросам семьи, материнства и детства администрации края</v>
          </cell>
          <cell r="D60">
            <v>4880</v>
          </cell>
          <cell r="E60">
            <v>4880</v>
          </cell>
          <cell r="F60">
            <v>0</v>
          </cell>
          <cell r="G60">
            <v>0</v>
          </cell>
          <cell r="H60">
            <v>2536</v>
          </cell>
          <cell r="I60">
            <v>0.51967213114754096</v>
          </cell>
        </row>
        <row r="61">
          <cell r="B61">
            <v>2466093043</v>
          </cell>
          <cell r="C61" t="str">
            <v>Лицензионная палата Красноярского края</v>
          </cell>
          <cell r="D61">
            <v>9723</v>
          </cell>
          <cell r="E61">
            <v>9723</v>
          </cell>
          <cell r="F61">
            <v>0</v>
          </cell>
          <cell r="G61">
            <v>0</v>
          </cell>
          <cell r="H61">
            <v>6288</v>
          </cell>
          <cell r="I61">
            <v>0.64671397716754087</v>
          </cell>
        </row>
        <row r="62">
          <cell r="B62">
            <v>2466096090</v>
          </cell>
          <cell r="C62" t="str">
            <v>Управление туризма и курортов администрации края</v>
          </cell>
          <cell r="D62">
            <v>430</v>
          </cell>
          <cell r="E62">
            <v>430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>
            <v>7710349335</v>
          </cell>
          <cell r="C63" t="str">
            <v>Постоянное представительство администрации Красноярского края при Правительстве Российской Федерации</v>
          </cell>
          <cell r="D63">
            <v>7037</v>
          </cell>
          <cell r="E63">
            <v>7037</v>
          </cell>
          <cell r="F63">
            <v>0</v>
          </cell>
          <cell r="G63">
            <v>0</v>
          </cell>
          <cell r="H63">
            <v>3830</v>
          </cell>
          <cell r="I63">
            <v>0.5442660224527498</v>
          </cell>
        </row>
        <row r="64">
          <cell r="B64">
            <v>9999999999</v>
          </cell>
          <cell r="C64" t="str">
            <v>Управление государственных инспекций надзора и инвентаризации Красноярского края</v>
          </cell>
          <cell r="D64">
            <v>8895</v>
          </cell>
          <cell r="E64">
            <v>8895</v>
          </cell>
          <cell r="F64">
            <v>0</v>
          </cell>
        </row>
      </sheetData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2002"/>
      <sheetName val="пробник"/>
      <sheetName val="Структура0102071012"/>
      <sheetName val="Структура0814171831"/>
      <sheetName val="СтруктураВсе"/>
      <sheetName val="%Исполнениярасходов"/>
      <sheetName val="ФактСтруктураВсебез2130"/>
      <sheetName val="ГрафДоходы"/>
      <sheetName val="ГрафИсточники"/>
      <sheetName val="ГрафРасходы"/>
      <sheetName val="ВсеГрафФункц"/>
      <sheetName val="выборка"/>
      <sheetName val="Доходы"/>
      <sheetName val="Источники"/>
      <sheetName val="РасходыФункц"/>
      <sheetName val="РасходыВедом"/>
      <sheetName val="Программы"/>
      <sheetName val="прогр2002"/>
      <sheetName val="АнализL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>
        <row r="14">
          <cell r="A14" t="str">
            <v>КБК</v>
          </cell>
        </row>
        <row r="15">
          <cell r="A15">
            <v>1300</v>
          </cell>
        </row>
        <row r="21">
          <cell r="A21">
            <v>100</v>
          </cell>
          <cell r="B21" t="str">
            <v>Государственное управление и местное самоуправление</v>
          </cell>
          <cell r="D21">
            <v>549340</v>
          </cell>
          <cell r="E21">
            <v>697503</v>
          </cell>
          <cell r="F21">
            <v>148163</v>
          </cell>
          <cell r="G21">
            <v>370967</v>
          </cell>
          <cell r="H21">
            <v>496138</v>
          </cell>
          <cell r="I21">
            <v>0.90315287435832092</v>
          </cell>
          <cell r="J21" t="str">
            <v>Государственное управление и местное самоуправление</v>
          </cell>
          <cell r="K21">
            <v>2.311137000764554E-2</v>
          </cell>
          <cell r="L21">
            <v>6.3934903702624973E-2</v>
          </cell>
          <cell r="M21">
            <v>0.13295409036298103</v>
          </cell>
          <cell r="N21">
            <v>0.20836094222157497</v>
          </cell>
          <cell r="O21">
            <v>0.25993919976699315</v>
          </cell>
          <cell r="P21">
            <v>0.36994939381803621</v>
          </cell>
          <cell r="Q21">
            <v>0.45941675465103576</v>
          </cell>
          <cell r="R21">
            <v>0.55448356209269301</v>
          </cell>
          <cell r="S21">
            <v>0.60543015254669241</v>
          </cell>
          <cell r="T21">
            <v>0.6917136927949904</v>
          </cell>
          <cell r="U21">
            <v>0.77369388721010668</v>
          </cell>
          <cell r="V21">
            <v>0.90315287435832092</v>
          </cell>
          <cell r="W21">
            <v>2.311137000764554E-2</v>
          </cell>
          <cell r="X21">
            <v>4.082353369497943E-2</v>
          </cell>
          <cell r="Y21">
            <v>6.9019186660356058E-2</v>
          </cell>
          <cell r="Z21">
            <v>7.5406851858593943E-2</v>
          </cell>
          <cell r="AA21">
            <v>5.1578257545418137E-2</v>
          </cell>
          <cell r="AB21">
            <v>0.11001019405104306</v>
          </cell>
          <cell r="AC21">
            <v>8.9467360832999596E-2</v>
          </cell>
          <cell r="AD21">
            <v>9.5066807441657256E-2</v>
          </cell>
          <cell r="AE21">
            <v>5.0946590453999345E-2</v>
          </cell>
          <cell r="AF21">
            <v>8.6283540248297957E-2</v>
          </cell>
          <cell r="AG21">
            <v>8.1980194415116323E-2</v>
          </cell>
          <cell r="AH21">
            <v>0.12945898714821422</v>
          </cell>
        </row>
        <row r="22">
          <cell r="A22">
            <v>200</v>
          </cell>
          <cell r="B22" t="str">
            <v>Судебная власть</v>
          </cell>
          <cell r="D22">
            <v>819</v>
          </cell>
          <cell r="E22">
            <v>56583</v>
          </cell>
          <cell r="F22">
            <v>55764</v>
          </cell>
          <cell r="G22">
            <v>786</v>
          </cell>
          <cell r="H22">
            <v>507</v>
          </cell>
          <cell r="I22">
            <v>0.61904761904761907</v>
          </cell>
          <cell r="J22" t="str">
            <v>Судебная власть</v>
          </cell>
          <cell r="K22">
            <v>0</v>
          </cell>
          <cell r="L22">
            <v>0</v>
          </cell>
          <cell r="M22">
            <v>6.95970695970696E-2</v>
          </cell>
          <cell r="N22">
            <v>0.14652014652014653</v>
          </cell>
          <cell r="O22">
            <v>0.14652014652014653</v>
          </cell>
          <cell r="P22">
            <v>0.23321123321123322</v>
          </cell>
          <cell r="Q22">
            <v>0.28205128205128205</v>
          </cell>
          <cell r="R22">
            <v>0.3785103785103785</v>
          </cell>
          <cell r="S22">
            <v>0.38461538461538464</v>
          </cell>
          <cell r="T22">
            <v>0.41880341880341881</v>
          </cell>
          <cell r="U22">
            <v>0.49450549450549453</v>
          </cell>
          <cell r="V22">
            <v>0.61904761904761907</v>
          </cell>
          <cell r="W22">
            <v>0</v>
          </cell>
          <cell r="X22">
            <v>0</v>
          </cell>
          <cell r="Y22">
            <v>6.95970695970696E-2</v>
          </cell>
          <cell r="Z22">
            <v>7.6923076923076927E-2</v>
          </cell>
          <cell r="AA22">
            <v>0</v>
          </cell>
          <cell r="AB22">
            <v>8.6691086691086688E-2</v>
          </cell>
          <cell r="AC22">
            <v>4.884004884004884E-2</v>
          </cell>
          <cell r="AD22">
            <v>9.6459096459096463E-2</v>
          </cell>
          <cell r="AE22">
            <v>6.105006105006105E-3</v>
          </cell>
          <cell r="AF22">
            <v>3.4188034188034191E-2</v>
          </cell>
          <cell r="AG22">
            <v>7.5702075702075697E-2</v>
          </cell>
          <cell r="AH22">
            <v>0.12454212454212454</v>
          </cell>
        </row>
        <row r="23">
          <cell r="A23">
            <v>500</v>
          </cell>
          <cell r="B23" t="str">
            <v>Правоохранительная деятельность и обеспечение безопасности государства</v>
          </cell>
          <cell r="D23">
            <v>420635</v>
          </cell>
          <cell r="E23">
            <v>554612</v>
          </cell>
          <cell r="F23">
            <v>132164</v>
          </cell>
          <cell r="G23">
            <v>272549</v>
          </cell>
          <cell r="H23">
            <v>321927</v>
          </cell>
          <cell r="I23">
            <v>0.76533574238948254</v>
          </cell>
          <cell r="J23" t="str">
            <v>Правоохранительная деятельность и обеспечение безопасности государства</v>
          </cell>
          <cell r="K23">
            <v>2.7439466520855372E-2</v>
          </cell>
          <cell r="L23">
            <v>0.10088794322868996</v>
          </cell>
          <cell r="M23">
            <v>0.12249099575641589</v>
          </cell>
          <cell r="N23">
            <v>0.17887004172263363</v>
          </cell>
          <cell r="O23">
            <v>0.25119402807659846</v>
          </cell>
          <cell r="P23">
            <v>0.31193552604990077</v>
          </cell>
          <cell r="Q23">
            <v>0.3953712838922106</v>
          </cell>
          <cell r="R23">
            <v>0.45876353608235171</v>
          </cell>
          <cell r="S23">
            <v>0.4942432275012778</v>
          </cell>
          <cell r="T23">
            <v>0.56475804438527466</v>
          </cell>
          <cell r="U23">
            <v>0.66134059219988828</v>
          </cell>
          <cell r="V23">
            <v>0.76533574238948254</v>
          </cell>
          <cell r="W23">
            <v>2.7439466520855372E-2</v>
          </cell>
          <cell r="X23">
            <v>7.3448476707834581E-2</v>
          </cell>
          <cell r="Y23">
            <v>2.1603052527725937E-2</v>
          </cell>
          <cell r="Z23">
            <v>5.637904596621774E-2</v>
          </cell>
          <cell r="AA23">
            <v>7.2323986353964836E-2</v>
          </cell>
          <cell r="AB23">
            <v>6.0741497973302271E-2</v>
          </cell>
          <cell r="AC23">
            <v>8.3435757842309846E-2</v>
          </cell>
          <cell r="AD23">
            <v>6.3392252190141093E-2</v>
          </cell>
          <cell r="AE23">
            <v>3.5479691418926144E-2</v>
          </cell>
          <cell r="AF23">
            <v>7.0514816883996814E-2</v>
          </cell>
          <cell r="AG23">
            <v>9.6582547814613617E-2</v>
          </cell>
          <cell r="AH23">
            <v>0.10399515018959431</v>
          </cell>
        </row>
        <row r="24">
          <cell r="A24">
            <v>600</v>
          </cell>
          <cell r="B24" t="str">
            <v xml:space="preserve">Фундаментальные исследования и содействие научно-техническому прогрессу </v>
          </cell>
          <cell r="D24">
            <v>22597</v>
          </cell>
          <cell r="E24">
            <v>39442</v>
          </cell>
          <cell r="F24">
            <v>16845</v>
          </cell>
          <cell r="G24">
            <v>13100</v>
          </cell>
          <cell r="H24">
            <v>13045</v>
          </cell>
          <cell r="I24">
            <v>0.57728902066646015</v>
          </cell>
          <cell r="J24" t="str">
            <v xml:space="preserve">Фундаментальные исследования и содействие научно-техническому прогрессу </v>
          </cell>
          <cell r="K24">
            <v>0.22595919812364473</v>
          </cell>
          <cell r="L24">
            <v>2.9649953533654912E-3</v>
          </cell>
          <cell r="M24">
            <v>2.4251006770810286E-2</v>
          </cell>
          <cell r="N24">
            <v>3.1243085365313981E-2</v>
          </cell>
          <cell r="O24">
            <v>5.0272160021241755E-2</v>
          </cell>
          <cell r="P24">
            <v>8.80205336991636E-2</v>
          </cell>
          <cell r="Q24">
            <v>0.13612426428286942</v>
          </cell>
          <cell r="R24">
            <v>0.17657211134221357</v>
          </cell>
          <cell r="S24">
            <v>0.21117847501880779</v>
          </cell>
          <cell r="T24">
            <v>0.2607868301101916</v>
          </cell>
          <cell r="U24">
            <v>0.46740717794397485</v>
          </cell>
          <cell r="V24">
            <v>0.57728902066646015</v>
          </cell>
          <cell r="W24">
            <v>0.22595919812364473</v>
          </cell>
          <cell r="X24">
            <v>-0.22299420277027923</v>
          </cell>
          <cell r="Y24">
            <v>2.1286011417444795E-2</v>
          </cell>
          <cell r="Z24">
            <v>6.9920785945036951E-3</v>
          </cell>
          <cell r="AA24">
            <v>1.9029074655927777E-2</v>
          </cell>
          <cell r="AB24">
            <v>3.7748373677921845E-2</v>
          </cell>
          <cell r="AC24">
            <v>4.8103730583705803E-2</v>
          </cell>
          <cell r="AD24">
            <v>4.0447847059344164E-2</v>
          </cell>
          <cell r="AE24">
            <v>3.460636367659424E-2</v>
          </cell>
          <cell r="AF24">
            <v>4.960835509138381E-2</v>
          </cell>
          <cell r="AG24">
            <v>0.20662034783378325</v>
          </cell>
          <cell r="AH24">
            <v>0.10988184272248529</v>
          </cell>
        </row>
        <row r="25">
          <cell r="A25">
            <v>700</v>
          </cell>
          <cell r="B25" t="str">
            <v>Промышленность, энергетика и строительство</v>
          </cell>
          <cell r="D25">
            <v>545611</v>
          </cell>
          <cell r="E25">
            <v>1837060.3</v>
          </cell>
          <cell r="F25">
            <v>1291449.3</v>
          </cell>
          <cell r="G25">
            <v>206742</v>
          </cell>
          <cell r="H25">
            <v>420501</v>
          </cell>
          <cell r="I25">
            <v>0.77069743828478532</v>
          </cell>
          <cell r="J25" t="str">
            <v>Промышленность, энергетика и строительство</v>
          </cell>
          <cell r="K25">
            <v>4.3987382952323179E-3</v>
          </cell>
          <cell r="L25">
            <v>2.507280828282421E-2</v>
          </cell>
          <cell r="M25">
            <v>4.000835760276094E-2</v>
          </cell>
          <cell r="N25">
            <v>6.7500471947962923E-2</v>
          </cell>
          <cell r="O25">
            <v>9.5507605235231691E-2</v>
          </cell>
          <cell r="P25">
            <v>0.13343206057062632</v>
          </cell>
          <cell r="Q25">
            <v>0.17254967366860272</v>
          </cell>
          <cell r="R25">
            <v>0.19262074994822317</v>
          </cell>
          <cell r="S25">
            <v>0.20518098058873446</v>
          </cell>
          <cell r="T25">
            <v>0.26782817795095776</v>
          </cell>
          <cell r="U25">
            <v>0.29777258889575176</v>
          </cell>
          <cell r="V25">
            <v>0.77069743828478532</v>
          </cell>
          <cell r="W25">
            <v>4.3987382952323179E-3</v>
          </cell>
          <cell r="X25">
            <v>2.0674069987591893E-2</v>
          </cell>
          <cell r="Y25">
            <v>1.4935549319936731E-2</v>
          </cell>
          <cell r="Z25">
            <v>2.7492114345201983E-2</v>
          </cell>
          <cell r="AA25">
            <v>2.8007133287268768E-2</v>
          </cell>
          <cell r="AB25">
            <v>3.7924455335394631E-2</v>
          </cell>
          <cell r="AC25">
            <v>3.91176130979764E-2</v>
          </cell>
          <cell r="AD25">
            <v>2.0071076279620462E-2</v>
          </cell>
          <cell r="AE25">
            <v>1.256023064051128E-2</v>
          </cell>
          <cell r="AF25">
            <v>6.2647197362223267E-2</v>
          </cell>
          <cell r="AG25">
            <v>2.9944410944794001E-2</v>
          </cell>
          <cell r="AH25">
            <v>0.47292484938903356</v>
          </cell>
        </row>
        <row r="26">
          <cell r="A26">
            <v>800</v>
          </cell>
          <cell r="B26" t="str">
            <v>Сельское хозяйство и рыболовство</v>
          </cell>
          <cell r="D26">
            <v>847783</v>
          </cell>
          <cell r="E26">
            <v>648564</v>
          </cell>
          <cell r="F26">
            <v>-199219</v>
          </cell>
          <cell r="G26">
            <v>787346</v>
          </cell>
          <cell r="H26">
            <v>1026893</v>
          </cell>
          <cell r="I26">
            <v>1.2112686855008887</v>
          </cell>
          <cell r="J26" t="str">
            <v>Сельское хозяйство и рыболовство</v>
          </cell>
          <cell r="K26">
            <v>3.4560730753034678E-4</v>
          </cell>
          <cell r="L26">
            <v>7.4995606186960577E-3</v>
          </cell>
          <cell r="M26">
            <v>0.12442452844654824</v>
          </cell>
          <cell r="N26">
            <v>0.25410040069215828</v>
          </cell>
          <cell r="O26">
            <v>0.30756101502389172</v>
          </cell>
          <cell r="P26">
            <v>0.42594272355071994</v>
          </cell>
          <cell r="Q26">
            <v>0.56646217251348518</v>
          </cell>
          <cell r="R26">
            <v>0.72657743785850859</v>
          </cell>
          <cell r="S26">
            <v>0.83595448363555291</v>
          </cell>
          <cell r="T26">
            <v>0.94731434812917925</v>
          </cell>
          <cell r="U26">
            <v>1.0586565194159354</v>
          </cell>
          <cell r="V26">
            <v>1.2112686855008887</v>
          </cell>
          <cell r="W26">
            <v>3.4560730753034678E-4</v>
          </cell>
          <cell r="X26">
            <v>7.1539533111657106E-3</v>
          </cell>
          <cell r="Y26">
            <v>0.11692496782785218</v>
          </cell>
          <cell r="Z26">
            <v>0.12967587224561003</v>
          </cell>
          <cell r="AA26">
            <v>5.3460614331733478E-2</v>
          </cell>
          <cell r="AB26">
            <v>0.11838170852682821</v>
          </cell>
          <cell r="AC26">
            <v>0.14051944896276525</v>
          </cell>
          <cell r="AD26">
            <v>0.16011526534502343</v>
          </cell>
          <cell r="AE26">
            <v>0.10937704577704437</v>
          </cell>
          <cell r="AF26">
            <v>0.11135986449362632</v>
          </cell>
          <cell r="AG26">
            <v>0.11134217128675616</v>
          </cell>
          <cell r="AH26">
            <v>0.15261216608495334</v>
          </cell>
        </row>
        <row r="27">
          <cell r="A27">
            <v>900</v>
          </cell>
          <cell r="B27" t="str">
            <v>Охрана окружающей природной среды и природных ресурсов, гидрометеорология, картография и геодезия</v>
          </cell>
          <cell r="D27">
            <v>72712</v>
          </cell>
          <cell r="E27">
            <v>191921</v>
          </cell>
          <cell r="F27">
            <v>119209</v>
          </cell>
          <cell r="G27">
            <v>32158</v>
          </cell>
          <cell r="H27">
            <v>55627</v>
          </cell>
          <cell r="I27">
            <v>0.7650319067004071</v>
          </cell>
          <cell r="J27" t="str">
            <v>Охрана окружающей природной среды и природных ресурсов, гидрометеорология, картография и геодезия</v>
          </cell>
          <cell r="K27">
            <v>2.2004620970403785E-4</v>
          </cell>
          <cell r="L27">
            <v>1.3546594784904831E-2</v>
          </cell>
          <cell r="M27">
            <v>2.8413466828033886E-2</v>
          </cell>
          <cell r="N27">
            <v>4.6718560897788537E-2</v>
          </cell>
          <cell r="O27">
            <v>0.11160468698426669</v>
          </cell>
          <cell r="P27">
            <v>0.16760644735394434</v>
          </cell>
          <cell r="Q27">
            <v>0.35281659148421168</v>
          </cell>
          <cell r="R27">
            <v>0.49597040378479479</v>
          </cell>
          <cell r="S27">
            <v>0.52577291231158541</v>
          </cell>
          <cell r="T27">
            <v>0.60890912091539229</v>
          </cell>
          <cell r="U27">
            <v>0.6403757289030696</v>
          </cell>
          <cell r="V27">
            <v>0.7650319067004071</v>
          </cell>
          <cell r="W27">
            <v>2.2004620970403785E-4</v>
          </cell>
          <cell r="X27">
            <v>1.3326548575200792E-2</v>
          </cell>
          <cell r="Y27">
            <v>1.4866872043129057E-2</v>
          </cell>
          <cell r="Z27">
            <v>1.8305094069754647E-2</v>
          </cell>
          <cell r="AA27">
            <v>6.488612608647816E-2</v>
          </cell>
          <cell r="AB27">
            <v>5.6001760369677633E-2</v>
          </cell>
          <cell r="AC27">
            <v>0.18521014413026735</v>
          </cell>
          <cell r="AD27">
            <v>0.14315381230058313</v>
          </cell>
          <cell r="AE27">
            <v>2.9802508526790627E-2</v>
          </cell>
          <cell r="AF27">
            <v>8.3136208603806799E-2</v>
          </cell>
          <cell r="AG27">
            <v>3.1466607987677413E-2</v>
          </cell>
          <cell r="AH27">
            <v>0.12465617779733744</v>
          </cell>
        </row>
        <row r="28">
          <cell r="A28">
            <v>1000</v>
          </cell>
          <cell r="B28" t="str">
            <v>Транспорт, дорожное хозяйство, связь и информатика</v>
          </cell>
          <cell r="D28">
            <v>577261</v>
          </cell>
          <cell r="E28">
            <v>2004981</v>
          </cell>
          <cell r="F28">
            <v>1427850</v>
          </cell>
          <cell r="G28">
            <v>220013</v>
          </cell>
          <cell r="H28">
            <v>548140</v>
          </cell>
          <cell r="I28">
            <v>0.94955314840254235</v>
          </cell>
          <cell r="J28" t="str">
            <v>Транспорт, дорожное хозяйство, связь и информатика</v>
          </cell>
          <cell r="K28">
            <v>0</v>
          </cell>
          <cell r="L28">
            <v>1.0393911939313412E-3</v>
          </cell>
          <cell r="M28">
            <v>5.4308189882912583E-3</v>
          </cell>
          <cell r="N28">
            <v>2.3699851540291132E-2</v>
          </cell>
          <cell r="O28">
            <v>3.8952917311233563E-2</v>
          </cell>
          <cell r="P28">
            <v>7.0735767702997429E-2</v>
          </cell>
          <cell r="Q28">
            <v>0.10081055189940079</v>
          </cell>
          <cell r="R28">
            <v>0.15984450707738787</v>
          </cell>
          <cell r="S28">
            <v>0.80762774550853078</v>
          </cell>
          <cell r="T28">
            <v>0.84002903366068382</v>
          </cell>
          <cell r="U28">
            <v>0.86269988791898289</v>
          </cell>
          <cell r="V28">
            <v>0.94955314840254235</v>
          </cell>
          <cell r="W28">
            <v>0</v>
          </cell>
          <cell r="X28">
            <v>1.0393911939313412E-3</v>
          </cell>
          <cell r="Y28">
            <v>4.3914277943599171E-3</v>
          </cell>
          <cell r="Z28">
            <v>1.8269032551999874E-2</v>
          </cell>
          <cell r="AA28">
            <v>1.5253065770942433E-2</v>
          </cell>
          <cell r="AB28">
            <v>3.1782850391763866E-2</v>
          </cell>
          <cell r="AC28">
            <v>3.0074784196403359E-2</v>
          </cell>
          <cell r="AD28">
            <v>5.9033955177987082E-2</v>
          </cell>
          <cell r="AE28">
            <v>0.64778323843114294</v>
          </cell>
          <cell r="AF28">
            <v>3.2401288152153013E-2</v>
          </cell>
          <cell r="AG28">
            <v>2.2670854258299105E-2</v>
          </cell>
          <cell r="AH28">
            <v>8.685326048355943E-2</v>
          </cell>
        </row>
        <row r="29">
          <cell r="A29">
            <v>1200</v>
          </cell>
          <cell r="B29" t="str">
            <v>Жилищно-коммунальное хозяйство</v>
          </cell>
          <cell r="D29">
            <v>435527</v>
          </cell>
          <cell r="E29">
            <v>15000</v>
          </cell>
          <cell r="F29">
            <v>-420527</v>
          </cell>
          <cell r="G29">
            <v>336626</v>
          </cell>
          <cell r="H29">
            <v>356835</v>
          </cell>
          <cell r="I29">
            <v>0.81931774608692454</v>
          </cell>
          <cell r="J29" t="str">
            <v>Жилищно-коммунальное хозяйство</v>
          </cell>
          <cell r="K29">
            <v>2.8471254365400995E-4</v>
          </cell>
          <cell r="L29">
            <v>1.2364331028845514E-2</v>
          </cell>
          <cell r="M29">
            <v>5.0584693945495918E-2</v>
          </cell>
          <cell r="N29">
            <v>0.26896380706592243</v>
          </cell>
          <cell r="O29">
            <v>0.28223738137934046</v>
          </cell>
          <cell r="P29">
            <v>0.45532883150757586</v>
          </cell>
          <cell r="Q29">
            <v>0.53740411042254554</v>
          </cell>
          <cell r="R29">
            <v>0.58132331635007706</v>
          </cell>
          <cell r="S29">
            <v>0.61243504995097897</v>
          </cell>
          <cell r="T29">
            <v>0.74314795638387521</v>
          </cell>
          <cell r="U29">
            <v>0.75407954041884884</v>
          </cell>
          <cell r="V29">
            <v>0.81931774608692454</v>
          </cell>
          <cell r="W29">
            <v>2.8471254365400995E-4</v>
          </cell>
          <cell r="X29">
            <v>1.2079618485191504E-2</v>
          </cell>
          <cell r="Y29">
            <v>3.8220362916650402E-2</v>
          </cell>
          <cell r="Z29">
            <v>0.21837911312042652</v>
          </cell>
          <cell r="AA29">
            <v>1.3273574313417996E-2</v>
          </cell>
          <cell r="AB29">
            <v>0.17309145012823546</v>
          </cell>
          <cell r="AC29">
            <v>8.2075278914969685E-2</v>
          </cell>
          <cell r="AD29">
            <v>4.3919205927531471E-2</v>
          </cell>
          <cell r="AE29">
            <v>3.1111733600901897E-2</v>
          </cell>
          <cell r="AF29">
            <v>0.13071290643289624</v>
          </cell>
          <cell r="AG29">
            <v>1.0931584034973721E-2</v>
          </cell>
          <cell r="AH29">
            <v>6.5238205668075686E-2</v>
          </cell>
        </row>
        <row r="30">
          <cell r="A30">
            <v>1300</v>
          </cell>
          <cell r="B30" t="str">
            <v>Предупреждение и ликвидация последствий чрезвычайных ситуаций и стихийных бедствий</v>
          </cell>
          <cell r="D30">
            <v>89485</v>
          </cell>
          <cell r="E30">
            <v>65791</v>
          </cell>
          <cell r="F30">
            <v>-23694</v>
          </cell>
          <cell r="G30">
            <v>66640</v>
          </cell>
          <cell r="H30">
            <v>115116</v>
          </cell>
          <cell r="I30">
            <v>1.2864278929429513</v>
          </cell>
          <cell r="J30" t="str">
            <v>Предупреждение и ликвидация последствий чрезвычайных ситуаций и стихийных бедствий</v>
          </cell>
          <cell r="K30">
            <v>2.2685366262502095E-3</v>
          </cell>
          <cell r="L30">
            <v>6.0781136503324583E-2</v>
          </cell>
          <cell r="M30">
            <v>0.12336145722746829</v>
          </cell>
          <cell r="N30">
            <v>0.45727216851986369</v>
          </cell>
          <cell r="O30">
            <v>0.51785215399228923</v>
          </cell>
          <cell r="P30">
            <v>0.71422026037883446</v>
          </cell>
          <cell r="Q30">
            <v>0.86270324635413753</v>
          </cell>
          <cell r="R30">
            <v>1.0045258981952283</v>
          </cell>
          <cell r="S30">
            <v>1.0558864614181147</v>
          </cell>
          <cell r="T30">
            <v>1.1081186791082305</v>
          </cell>
          <cell r="U30">
            <v>1.1284461082863049</v>
          </cell>
          <cell r="V30">
            <v>1.2864278929429513</v>
          </cell>
          <cell r="W30">
            <v>2.2685366262502095E-3</v>
          </cell>
          <cell r="X30">
            <v>5.851259987707437E-2</v>
          </cell>
          <cell r="Y30">
            <v>6.2580320724143712E-2</v>
          </cell>
          <cell r="Z30">
            <v>0.33391071129239536</v>
          </cell>
          <cell r="AA30">
            <v>6.0579985472425546E-2</v>
          </cell>
          <cell r="AB30">
            <v>0.19636810638654523</v>
          </cell>
          <cell r="AC30">
            <v>0.14848298597530313</v>
          </cell>
          <cell r="AD30">
            <v>0.14182265184109069</v>
          </cell>
          <cell r="AE30">
            <v>5.136056322288652E-2</v>
          </cell>
          <cell r="AF30">
            <v>5.2232217690115663E-2</v>
          </cell>
          <cell r="AG30">
            <v>2.0327429178074539E-2</v>
          </cell>
          <cell r="AH30">
            <v>0.15798178465664636</v>
          </cell>
        </row>
        <row r="31">
          <cell r="A31">
            <v>1400</v>
          </cell>
          <cell r="B31" t="str">
            <v>Образование</v>
          </cell>
          <cell r="D31">
            <v>1061226</v>
          </cell>
          <cell r="E31">
            <v>969025.9</v>
          </cell>
          <cell r="F31">
            <v>-92200.099999999977</v>
          </cell>
          <cell r="G31">
            <v>651533</v>
          </cell>
          <cell r="H31">
            <v>775869</v>
          </cell>
          <cell r="I31">
            <v>0.73110628650259224</v>
          </cell>
          <cell r="J31" t="str">
            <v>Образование</v>
          </cell>
          <cell r="K31">
            <v>1.7615474931824134E-2</v>
          </cell>
          <cell r="L31">
            <v>4.3050207967011742E-2</v>
          </cell>
          <cell r="M31">
            <v>7.5770853710708186E-2</v>
          </cell>
          <cell r="N31">
            <v>0.16100905933326171</v>
          </cell>
          <cell r="O31">
            <v>0.21351908076130816</v>
          </cell>
          <cell r="P31">
            <v>0.29754171119064177</v>
          </cell>
          <cell r="Q31">
            <v>0.391883538473426</v>
          </cell>
          <cell r="R31">
            <v>0.45581902441138833</v>
          </cell>
          <cell r="S31">
            <v>0.50679779801851821</v>
          </cell>
          <cell r="T31">
            <v>0.56158066236598048</v>
          </cell>
          <cell r="U31">
            <v>0.63352763690297831</v>
          </cell>
          <cell r="V31">
            <v>0.73110628650259224</v>
          </cell>
          <cell r="W31">
            <v>1.7615474931824134E-2</v>
          </cell>
          <cell r="X31">
            <v>2.5434733035187604E-2</v>
          </cell>
          <cell r="Y31">
            <v>3.2720645743696444E-2</v>
          </cell>
          <cell r="Z31">
            <v>8.5238205622553534E-2</v>
          </cell>
          <cell r="AA31">
            <v>5.2510021428046429E-2</v>
          </cell>
          <cell r="AB31">
            <v>8.4022630429333625E-2</v>
          </cell>
          <cell r="AC31">
            <v>9.4341827282784257E-2</v>
          </cell>
          <cell r="AD31">
            <v>6.3935485937962319E-2</v>
          </cell>
          <cell r="AE31">
            <v>5.0978773607129865E-2</v>
          </cell>
          <cell r="AF31">
            <v>5.4782864347462275E-2</v>
          </cell>
          <cell r="AG31">
            <v>7.1946974536997776E-2</v>
          </cell>
          <cell r="AH31">
            <v>9.7578649599614029E-2</v>
          </cell>
        </row>
        <row r="32">
          <cell r="A32">
            <v>1500</v>
          </cell>
          <cell r="B32" t="str">
            <v>Культура, искусство и кинематография</v>
          </cell>
          <cell r="D32">
            <v>438371</v>
          </cell>
          <cell r="E32">
            <v>413120</v>
          </cell>
          <cell r="F32">
            <v>-25251</v>
          </cell>
          <cell r="G32">
            <v>262174</v>
          </cell>
          <cell r="H32">
            <v>330289</v>
          </cell>
          <cell r="I32">
            <v>0.75344628180240025</v>
          </cell>
          <cell r="J32" t="str">
            <v>Культура, искусство и кинематография</v>
          </cell>
          <cell r="K32">
            <v>1.924853605735781E-2</v>
          </cell>
          <cell r="L32">
            <v>5.8416272974261524E-2</v>
          </cell>
          <cell r="M32">
            <v>0.17081878135186862</v>
          </cell>
          <cell r="N32">
            <v>0.23564971223005171</v>
          </cell>
          <cell r="O32">
            <v>0.29975751133172585</v>
          </cell>
          <cell r="P32">
            <v>0.3616480104751455</v>
          </cell>
          <cell r="Q32">
            <v>0.44899183568256112</v>
          </cell>
          <cell r="R32">
            <v>0.49432102032296843</v>
          </cell>
          <cell r="S32">
            <v>0.55336689698908004</v>
          </cell>
          <cell r="T32">
            <v>0.60419370806919248</v>
          </cell>
          <cell r="U32">
            <v>0.70034057909852609</v>
          </cell>
          <cell r="V32">
            <v>0.75344628180240025</v>
          </cell>
          <cell r="W32">
            <v>1.924853605735781E-2</v>
          </cell>
          <cell r="X32">
            <v>3.9167736916903721E-2</v>
          </cell>
          <cell r="Y32">
            <v>0.1124025083776071</v>
          </cell>
          <cell r="Z32">
            <v>6.4830930878183091E-2</v>
          </cell>
          <cell r="AA32">
            <v>6.4107799101674148E-2</v>
          </cell>
          <cell r="AB32">
            <v>6.1890499143419618E-2</v>
          </cell>
          <cell r="AC32">
            <v>8.734382520741564E-2</v>
          </cell>
          <cell r="AD32">
            <v>4.5329184640407326E-2</v>
          </cell>
          <cell r="AE32">
            <v>5.904587666611158E-2</v>
          </cell>
          <cell r="AF32">
            <v>5.0826811080112506E-2</v>
          </cell>
          <cell r="AG32">
            <v>9.61468710293336E-2</v>
          </cell>
          <cell r="AH32">
            <v>5.3105702703874116E-2</v>
          </cell>
        </row>
        <row r="33">
          <cell r="A33">
            <v>1600</v>
          </cell>
          <cell r="B33" t="str">
            <v>Средства массовой информации</v>
          </cell>
          <cell r="D33">
            <v>73522</v>
          </cell>
          <cell r="E33">
            <v>35559</v>
          </cell>
          <cell r="F33">
            <v>-37963</v>
          </cell>
          <cell r="G33">
            <v>18582</v>
          </cell>
          <cell r="H33">
            <v>45116</v>
          </cell>
          <cell r="I33">
            <v>0.61363945485704963</v>
          </cell>
          <cell r="J33" t="str">
            <v>Средства массовой информации</v>
          </cell>
          <cell r="K33">
            <v>4.0804113054595902E-4</v>
          </cell>
          <cell r="L33">
            <v>1.7817796033840212E-3</v>
          </cell>
          <cell r="M33">
            <v>4.2844318707325703E-3</v>
          </cell>
          <cell r="N33">
            <v>2.4672887027012324E-2</v>
          </cell>
          <cell r="O33">
            <v>5.9315579010364244E-2</v>
          </cell>
          <cell r="P33">
            <v>7.7391801093550233E-2</v>
          </cell>
          <cell r="Q33">
            <v>0.16714724844264303</v>
          </cell>
          <cell r="R33">
            <v>0.31620467343108183</v>
          </cell>
          <cell r="S33">
            <v>0.36179646908408369</v>
          </cell>
          <cell r="T33">
            <v>0.37080057669813116</v>
          </cell>
          <cell r="U33">
            <v>0.50413481678953243</v>
          </cell>
          <cell r="V33">
            <v>0.61363945485704963</v>
          </cell>
          <cell r="W33">
            <v>4.0804113054595902E-4</v>
          </cell>
          <cell r="X33">
            <v>1.3737384728380621E-3</v>
          </cell>
          <cell r="Y33">
            <v>2.5026522673485489E-3</v>
          </cell>
          <cell r="Z33">
            <v>2.0388455156279753E-2</v>
          </cell>
          <cell r="AA33">
            <v>3.4642691983351924E-2</v>
          </cell>
          <cell r="AB33">
            <v>1.8076222083185985E-2</v>
          </cell>
          <cell r="AC33">
            <v>8.9755447349092785E-2</v>
          </cell>
          <cell r="AD33">
            <v>0.14905742498843882</v>
          </cell>
          <cell r="AE33">
            <v>4.5591795653001824E-2</v>
          </cell>
          <cell r="AF33">
            <v>9.0041076140474959E-3</v>
          </cell>
          <cell r="AG33">
            <v>0.13333424009140121</v>
          </cell>
          <cell r="AH33">
            <v>0.1095046380675172</v>
          </cell>
        </row>
        <row r="34">
          <cell r="A34">
            <v>1700</v>
          </cell>
          <cell r="B34" t="str">
            <v>Здравоохранение и физическая культура</v>
          </cell>
          <cell r="D34">
            <v>2708505</v>
          </cell>
          <cell r="E34">
            <v>3334236</v>
          </cell>
          <cell r="F34">
            <v>625731</v>
          </cell>
          <cell r="G34">
            <v>1448921</v>
          </cell>
          <cell r="H34">
            <v>1259615</v>
          </cell>
          <cell r="I34">
            <v>0.46505913779003544</v>
          </cell>
          <cell r="J34" t="str">
            <v>Здравоохранение и физическая культура</v>
          </cell>
          <cell r="K34">
            <v>4.5652490949804414E-3</v>
          </cell>
          <cell r="L34">
            <v>2.7013426225906911E-2</v>
          </cell>
          <cell r="M34">
            <v>5.302186999839395E-2</v>
          </cell>
          <cell r="N34">
            <v>9.4465027755163827E-2</v>
          </cell>
          <cell r="O34">
            <v>0.15219872217330224</v>
          </cell>
          <cell r="P34">
            <v>0.22263573447344567</v>
          </cell>
          <cell r="Q34">
            <v>0.27165687344125267</v>
          </cell>
          <cell r="R34">
            <v>0.30866474309628372</v>
          </cell>
          <cell r="S34">
            <v>0.33978670890398949</v>
          </cell>
          <cell r="T34">
            <v>0.37717264690299629</v>
          </cell>
          <cell r="U34">
            <v>0.42509133267245214</v>
          </cell>
          <cell r="V34">
            <v>0.46505913779003544</v>
          </cell>
          <cell r="W34">
            <v>4.5652490949804414E-3</v>
          </cell>
          <cell r="X34">
            <v>2.2448177130926471E-2</v>
          </cell>
          <cell r="Y34">
            <v>2.6008443772487035E-2</v>
          </cell>
          <cell r="Z34">
            <v>4.1443157756769877E-2</v>
          </cell>
          <cell r="AA34">
            <v>5.7733694418138422E-2</v>
          </cell>
          <cell r="AB34">
            <v>7.0437012300143431E-2</v>
          </cell>
          <cell r="AC34">
            <v>4.9021138967806965E-2</v>
          </cell>
          <cell r="AD34">
            <v>3.7007869655031098E-2</v>
          </cell>
          <cell r="AE34">
            <v>3.1121965807705727E-2</v>
          </cell>
          <cell r="AF34">
            <v>3.738593799900683E-2</v>
          </cell>
          <cell r="AG34">
            <v>4.7918685769455842E-2</v>
          </cell>
          <cell r="AH34">
            <v>3.9967805117583313E-2</v>
          </cell>
        </row>
        <row r="35">
          <cell r="A35">
            <v>1800</v>
          </cell>
          <cell r="B35" t="str">
            <v>Социальная политика</v>
          </cell>
          <cell r="D35">
            <v>713368</v>
          </cell>
          <cell r="E35">
            <v>789395</v>
          </cell>
          <cell r="F35">
            <v>76027.000000000029</v>
          </cell>
          <cell r="G35">
            <v>1661992</v>
          </cell>
          <cell r="H35">
            <v>492782</v>
          </cell>
          <cell r="I35">
            <v>0.6907823171210371</v>
          </cell>
          <cell r="J35" t="str">
            <v>Социальная политика</v>
          </cell>
          <cell r="K35">
            <v>1.5974924583104372E-2</v>
          </cell>
          <cell r="L35">
            <v>2.9482679346424286E-2</v>
          </cell>
          <cell r="M35">
            <v>6.3709053391797776E-2</v>
          </cell>
          <cell r="N35">
            <v>0.11720318264906752</v>
          </cell>
          <cell r="O35">
            <v>0.15893199582824014</v>
          </cell>
          <cell r="P35">
            <v>0.21637780220026689</v>
          </cell>
          <cell r="Q35">
            <v>0.27930745421717823</v>
          </cell>
          <cell r="R35">
            <v>0.35705274136210202</v>
          </cell>
          <cell r="S35">
            <v>0.40317620078276567</v>
          </cell>
          <cell r="T35">
            <v>0.46228454318107903</v>
          </cell>
          <cell r="U35">
            <v>0.53009807000033649</v>
          </cell>
          <cell r="V35">
            <v>0.6907823171210371</v>
          </cell>
          <cell r="W35">
            <v>1.5974924583104372E-2</v>
          </cell>
          <cell r="X35">
            <v>1.3507754763319913E-2</v>
          </cell>
          <cell r="Y35">
            <v>3.4226374045373494E-2</v>
          </cell>
          <cell r="Z35">
            <v>5.3494129257269742E-2</v>
          </cell>
          <cell r="AA35">
            <v>4.1728813179172604E-2</v>
          </cell>
          <cell r="AB35">
            <v>5.7445806372026779E-2</v>
          </cell>
          <cell r="AC35">
            <v>6.2929652016911322E-2</v>
          </cell>
          <cell r="AD35">
            <v>7.7745287144923791E-2</v>
          </cell>
          <cell r="AE35">
            <v>4.6123459420663669E-2</v>
          </cell>
          <cell r="AF35">
            <v>5.9108342398313356E-2</v>
          </cell>
          <cell r="AG35">
            <v>6.7813526819257383E-2</v>
          </cell>
          <cell r="AH35">
            <v>0.16068424712070067</v>
          </cell>
        </row>
        <row r="36">
          <cell r="A36">
            <v>1900</v>
          </cell>
          <cell r="B36" t="str">
            <v>Обслуживание государственного долга</v>
          </cell>
          <cell r="D36">
            <v>230766</v>
          </cell>
          <cell r="E36">
            <v>468827</v>
          </cell>
          <cell r="F36">
            <v>238061</v>
          </cell>
          <cell r="G36">
            <v>112083</v>
          </cell>
          <cell r="H36">
            <v>62941</v>
          </cell>
          <cell r="I36">
            <v>0.27274815180745865</v>
          </cell>
          <cell r="J36" t="str">
            <v>Обслуживание государственного долга</v>
          </cell>
          <cell r="K36">
            <v>0</v>
          </cell>
          <cell r="L36">
            <v>3.37571392666164E-3</v>
          </cell>
          <cell r="M36">
            <v>4.1297244828094257E-3</v>
          </cell>
          <cell r="N36">
            <v>4.1297244828094257E-3</v>
          </cell>
          <cell r="O36">
            <v>4.1297244828094257E-3</v>
          </cell>
          <cell r="P36">
            <v>7.2887687094285985E-3</v>
          </cell>
          <cell r="Q36">
            <v>0.17422843919814879</v>
          </cell>
          <cell r="R36">
            <v>0.18122253711551961</v>
          </cell>
          <cell r="S36">
            <v>0.19518039919225535</v>
          </cell>
          <cell r="T36">
            <v>0.21453333680004855</v>
          </cell>
          <cell r="U36">
            <v>0.2418077186413943</v>
          </cell>
          <cell r="V36">
            <v>0.27274815180745865</v>
          </cell>
          <cell r="W36">
            <v>0</v>
          </cell>
          <cell r="X36">
            <v>3.37571392666164E-3</v>
          </cell>
          <cell r="Y36">
            <v>7.5401055614778608E-4</v>
          </cell>
          <cell r="Z36">
            <v>0</v>
          </cell>
          <cell r="AA36">
            <v>0</v>
          </cell>
          <cell r="AB36">
            <v>3.1590442266191728E-3</v>
          </cell>
          <cell r="AC36">
            <v>0.16693967048872019</v>
          </cell>
          <cell r="AD36">
            <v>6.9940979173708428E-3</v>
          </cell>
          <cell r="AE36">
            <v>1.3957862076735741E-2</v>
          </cell>
          <cell r="AF36">
            <v>1.9352937607793174E-2</v>
          </cell>
          <cell r="AG36">
            <v>2.7274381841345778E-2</v>
          </cell>
          <cell r="AH36">
            <v>3.0940433166064325E-2</v>
          </cell>
        </row>
        <row r="37">
          <cell r="A37">
            <v>2100</v>
          </cell>
          <cell r="B37" t="str">
            <v>Финансовая помощь бюджетам других уровней</v>
          </cell>
          <cell r="D37">
            <v>9778927</v>
          </cell>
          <cell r="E37">
            <v>9195918.6999999993</v>
          </cell>
          <cell r="F37">
            <v>-583008.30000000075</v>
          </cell>
          <cell r="G37">
            <v>5327621</v>
          </cell>
          <cell r="H37">
            <v>7240877</v>
          </cell>
          <cell r="I37">
            <v>0.74045720967136786</v>
          </cell>
          <cell r="J37" t="str">
            <v>Финансовая помощь бюджетам других уровней</v>
          </cell>
          <cell r="K37">
            <v>2.6027804482025484E-2</v>
          </cell>
          <cell r="L37">
            <v>0.12380540318994099</v>
          </cell>
          <cell r="M37">
            <v>0.17995737160119918</v>
          </cell>
          <cell r="N37">
            <v>0.23435362591417239</v>
          </cell>
          <cell r="O37">
            <v>0.30279518397059307</v>
          </cell>
          <cell r="P37">
            <v>0.38397597200592665</v>
          </cell>
          <cell r="Q37">
            <v>0.44907217325581833</v>
          </cell>
          <cell r="R37">
            <v>0.53647849094282019</v>
          </cell>
          <cell r="S37">
            <v>0.57786789900364322</v>
          </cell>
          <cell r="T37">
            <v>0.62023461265228796</v>
          </cell>
          <cell r="U37">
            <v>0.69643264542214089</v>
          </cell>
          <cell r="V37">
            <v>0.74045720967136786</v>
          </cell>
          <cell r="W37">
            <v>2.6027804482025484E-2</v>
          </cell>
          <cell r="X37">
            <v>9.7777598707915497E-2</v>
          </cell>
          <cell r="Y37">
            <v>5.6151968411258212E-2</v>
          </cell>
          <cell r="Z37">
            <v>5.4396254312973194E-2</v>
          </cell>
          <cell r="AA37">
            <v>6.8441558056420715E-2</v>
          </cell>
          <cell r="AB37">
            <v>8.1180788035333531E-2</v>
          </cell>
          <cell r="AC37">
            <v>6.5096201249891725E-2</v>
          </cell>
          <cell r="AD37">
            <v>8.7406317687001855E-2</v>
          </cell>
          <cell r="AE37">
            <v>4.138940806082303E-2</v>
          </cell>
          <cell r="AF37">
            <v>4.236671364864468E-2</v>
          </cell>
          <cell r="AG37">
            <v>7.6198032769852972E-2</v>
          </cell>
          <cell r="AH37">
            <v>4.4024564249226933E-2</v>
          </cell>
        </row>
        <row r="38">
          <cell r="A38">
            <v>3000</v>
          </cell>
          <cell r="B38" t="str">
            <v>Прочие расходы</v>
          </cell>
          <cell r="D38">
            <v>-511911</v>
          </cell>
          <cell r="E38">
            <v>-185876.69999999995</v>
          </cell>
          <cell r="F38">
            <v>326034.30000000005</v>
          </cell>
          <cell r="G38">
            <v>870742</v>
          </cell>
          <cell r="H38">
            <v>-325147</v>
          </cell>
          <cell r="I38">
            <v>0.63516314359331993</v>
          </cell>
          <cell r="J38" t="str">
            <v>Прочие расходы</v>
          </cell>
          <cell r="K38">
            <v>-3.3814471656205864E-3</v>
          </cell>
          <cell r="L38">
            <v>0.96280408117817351</v>
          </cell>
          <cell r="M38">
            <v>0.93836819290853291</v>
          </cell>
          <cell r="N38">
            <v>0.88851773062114314</v>
          </cell>
          <cell r="O38">
            <v>0.8434317684128686</v>
          </cell>
          <cell r="P38">
            <v>0.82322513093096261</v>
          </cell>
          <cell r="Q38">
            <v>0.7265442625768932</v>
          </cell>
          <cell r="R38">
            <v>0.99931042700781969</v>
          </cell>
          <cell r="S38">
            <v>0.88633571069971151</v>
          </cell>
          <cell r="T38">
            <v>0.9339299214121205</v>
          </cell>
          <cell r="U38">
            <v>0.83128512573474689</v>
          </cell>
          <cell r="V38">
            <v>0.63516314359331993</v>
          </cell>
          <cell r="W38">
            <v>-3.3814471656205864E-3</v>
          </cell>
          <cell r="X38">
            <v>0.96618552834379412</v>
          </cell>
          <cell r="Y38">
            <v>-2.4435888269640622E-2</v>
          </cell>
          <cell r="Z38">
            <v>-4.9850462287389798E-2</v>
          </cell>
          <cell r="AA38">
            <v>-4.5085962208274488E-2</v>
          </cell>
          <cell r="AB38">
            <v>-2.0206637481906035E-2</v>
          </cell>
          <cell r="AC38">
            <v>-9.668086835406936E-2</v>
          </cell>
          <cell r="AD38">
            <v>0.27276616443092649</v>
          </cell>
          <cell r="AE38">
            <v>-0.11297471630810825</v>
          </cell>
          <cell r="AF38">
            <v>4.7594210712408991E-2</v>
          </cell>
          <cell r="AG38">
            <v>-0.10264479567737361</v>
          </cell>
          <cell r="AH38">
            <v>-0.19612198214142693</v>
          </cell>
        </row>
        <row r="39">
          <cell r="A39">
            <v>8001</v>
          </cell>
          <cell r="B39" t="str">
            <v>ИТОГО расходов без целевых бюджетных фондов</v>
          </cell>
          <cell r="D39">
            <v>18054544</v>
          </cell>
          <cell r="E39">
            <v>21131662.199999999</v>
          </cell>
          <cell r="F39">
            <v>3075435.1999999993</v>
          </cell>
          <cell r="G39">
            <v>12660575</v>
          </cell>
          <cell r="H39">
            <v>13237071</v>
          </cell>
          <cell r="I39">
            <v>0.73317116178619635</v>
          </cell>
          <cell r="J39" t="str">
            <v>ИТОГО расходов без целевых бюджетных фондов</v>
          </cell>
          <cell r="K39">
            <v>1.8807342904921885E-2</v>
          </cell>
          <cell r="L39">
            <v>5.5071399200112725E-2</v>
          </cell>
          <cell r="M39">
            <v>0.10611168025068925</v>
          </cell>
          <cell r="N39">
            <v>0.17010698248596032</v>
          </cell>
          <cell r="O39">
            <v>0.23155384040715735</v>
          </cell>
          <cell r="P39">
            <v>0.31339794569167739</v>
          </cell>
          <cell r="Q39">
            <v>0.38833553481051641</v>
          </cell>
          <cell r="R39">
            <v>0.45889843576221034</v>
          </cell>
          <cell r="S39">
            <v>0.52557766067090916</v>
          </cell>
          <cell r="T39">
            <v>0.57609458316975493</v>
          </cell>
          <cell r="U39">
            <v>0.64995521349085306</v>
          </cell>
          <cell r="V39">
            <v>0.73317116178619635</v>
          </cell>
          <cell r="W39">
            <v>1.8807342904921885E-2</v>
          </cell>
          <cell r="X39">
            <v>3.626405629519084E-2</v>
          </cell>
          <cell r="Y39">
            <v>5.1040281050576522E-2</v>
          </cell>
          <cell r="Z39">
            <v>6.399530223527107E-2</v>
          </cell>
          <cell r="AA39">
            <v>6.1446857921197015E-2</v>
          </cell>
          <cell r="AB39">
            <v>8.1844105284520061E-2</v>
          </cell>
          <cell r="AC39">
            <v>7.4937589118839007E-2</v>
          </cell>
          <cell r="AD39">
            <v>7.056290095169393E-2</v>
          </cell>
          <cell r="AE39">
            <v>6.6679224908698889E-2</v>
          </cell>
          <cell r="AF39">
            <v>5.0516922498845721E-2</v>
          </cell>
          <cell r="AG39">
            <v>7.3860630321098117E-2</v>
          </cell>
          <cell r="AH39">
            <v>8.3215948295343262E-2</v>
          </cell>
        </row>
        <row r="40">
          <cell r="A40">
            <v>3100</v>
          </cell>
          <cell r="B40" t="str">
            <v>Целевые бюджетные фонды</v>
          </cell>
          <cell r="D40">
            <v>1379267</v>
          </cell>
          <cell r="E40">
            <v>885654</v>
          </cell>
          <cell r="F40">
            <v>-493613</v>
          </cell>
          <cell r="G40">
            <v>577667</v>
          </cell>
          <cell r="H40">
            <v>825858</v>
          </cell>
          <cell r="I40">
            <v>0.59876586621734584</v>
          </cell>
          <cell r="J40" t="str">
            <v>Целевые бюджетные фонды</v>
          </cell>
          <cell r="K40">
            <v>2.2294450603110201E-3</v>
          </cell>
          <cell r="L40">
            <v>1.7963889515228017E-2</v>
          </cell>
          <cell r="M40">
            <v>9.9812436605820343E-2</v>
          </cell>
          <cell r="N40">
            <v>0.16180550973814353</v>
          </cell>
          <cell r="O40">
            <v>0.20351534546973138</v>
          </cell>
          <cell r="P40">
            <v>0.27735891600393542</v>
          </cell>
          <cell r="Q40">
            <v>0.33612418770259855</v>
          </cell>
          <cell r="R40">
            <v>0.34926015050022946</v>
          </cell>
          <cell r="S40">
            <v>0.38539456102408021</v>
          </cell>
          <cell r="T40">
            <v>0.48288184956212249</v>
          </cell>
          <cell r="U40">
            <v>0.52809717045358151</v>
          </cell>
          <cell r="V40">
            <v>0.59876586621734584</v>
          </cell>
          <cell r="W40">
            <v>2.2294450603110201E-3</v>
          </cell>
          <cell r="X40">
            <v>1.5734444454916997E-2</v>
          </cell>
          <cell r="Y40">
            <v>8.1848547090592319E-2</v>
          </cell>
          <cell r="Z40">
            <v>6.1993073132323183E-2</v>
          </cell>
          <cell r="AA40">
            <v>4.1709835731587867E-2</v>
          </cell>
          <cell r="AB40">
            <v>7.3843570534204039E-2</v>
          </cell>
          <cell r="AC40">
            <v>5.8765271698663128E-2</v>
          </cell>
          <cell r="AD40">
            <v>1.3135962797630915E-2</v>
          </cell>
          <cell r="AE40">
            <v>3.6134410523850712E-2</v>
          </cell>
          <cell r="AF40">
            <v>9.748728853804231E-2</v>
          </cell>
          <cell r="AG40">
            <v>4.5215320891459014E-2</v>
          </cell>
          <cell r="AH40">
            <v>7.0668695763764375E-2</v>
          </cell>
        </row>
        <row r="41">
          <cell r="A41">
            <v>8000</v>
          </cell>
          <cell r="B41" t="str">
            <v>ВСЕГО РАСХОДЫ с целевыми бюджетными фондами</v>
          </cell>
          <cell r="D41">
            <v>19433811</v>
          </cell>
          <cell r="E41">
            <v>22017316.199999999</v>
          </cell>
          <cell r="F41">
            <v>2581822.1999999993</v>
          </cell>
          <cell r="G41">
            <v>13238242</v>
          </cell>
          <cell r="H41">
            <v>14062929</v>
          </cell>
          <cell r="I41">
            <v>0.72363207607607172</v>
          </cell>
          <cell r="J41" t="str">
            <v>ВСЕГО РАСХОДОВ с целевыми бюджетными фондами</v>
          </cell>
          <cell r="K41">
            <v>1.7630767326079273E-2</v>
          </cell>
          <cell r="L41">
            <v>5.2437784848272939E-2</v>
          </cell>
          <cell r="M41">
            <v>0.10566460690597433</v>
          </cell>
          <cell r="N41">
            <v>0.16951780584878592</v>
          </cell>
          <cell r="O41">
            <v>0.22956387710058515</v>
          </cell>
          <cell r="P41">
            <v>0.31084016408310239</v>
          </cell>
          <cell r="Q41">
            <v>0.38462996269748634</v>
          </cell>
          <cell r="R41">
            <v>0.45111712777282847</v>
          </cell>
          <cell r="S41">
            <v>0.51562850950850558</v>
          </cell>
          <cell r="T41">
            <v>0.5694790383625733</v>
          </cell>
          <cell r="U41">
            <v>0.6413066382090471</v>
          </cell>
          <cell r="V41">
            <v>0.72363207607607172</v>
          </cell>
          <cell r="W41">
            <v>1.7630767326079273E-2</v>
          </cell>
          <cell r="X41">
            <v>3.4807017522193666E-2</v>
          </cell>
          <cell r="Y41">
            <v>5.3226822057701392E-2</v>
          </cell>
          <cell r="Z41">
            <v>6.3853198942811579E-2</v>
          </cell>
          <cell r="AA41">
            <v>6.0046071251799248E-2</v>
          </cell>
          <cell r="AB41">
            <v>8.1276286982517224E-2</v>
          </cell>
          <cell r="AC41">
            <v>7.3789798614383978E-2</v>
          </cell>
          <cell r="AD41">
            <v>6.648716507534215E-2</v>
          </cell>
          <cell r="AE41">
            <v>6.4511381735677067E-2</v>
          </cell>
          <cell r="AF41">
            <v>5.385052885406779E-2</v>
          </cell>
          <cell r="AG41">
            <v>7.1827599846473758E-2</v>
          </cell>
          <cell r="AH41">
            <v>8.2325437867024634E-2</v>
          </cell>
        </row>
      </sheetData>
      <sheetData sheetId="12"/>
      <sheetData sheetId="13"/>
      <sheetData sheetId="14">
        <row r="2">
          <cell r="A2" t="str">
            <v>тыс.рублей</v>
          </cell>
        </row>
      </sheetData>
      <sheetData sheetId="15">
        <row r="4">
          <cell r="B4" t="str">
            <v>ИНН</v>
          </cell>
          <cell r="C4" t="str">
            <v>Главные распорядители</v>
          </cell>
          <cell r="D4" t="str">
            <v>Закон о краевом бюджете на 2001 год 
(ред от  07.12.01 №16-1619)</v>
          </cell>
          <cell r="E4" t="str">
            <v xml:space="preserve">Проект Закона 
</v>
          </cell>
          <cell r="F4" t="str">
            <v>Отклонения Проекта от Закона</v>
          </cell>
          <cell r="G4" t="str">
            <v xml:space="preserve">Доля отклонения от исходной суммы </v>
          </cell>
          <cell r="H4" t="str">
            <v>Факт на 01.10.2001</v>
          </cell>
          <cell r="I4" t="str">
            <v>Исполнение Закона</v>
          </cell>
        </row>
        <row r="5">
          <cell r="B5">
            <v>246601001</v>
          </cell>
          <cell r="C5" t="str">
            <v>Комитет по охране и использованию памятников истории и культуры администрации  края</v>
          </cell>
          <cell r="D5">
            <v>2523</v>
          </cell>
          <cell r="E5">
            <v>2523</v>
          </cell>
          <cell r="F5">
            <v>0</v>
          </cell>
          <cell r="G5">
            <v>0</v>
          </cell>
          <cell r="H5">
            <v>980</v>
          </cell>
          <cell r="I5">
            <v>0.38842647641696393</v>
          </cell>
        </row>
        <row r="6">
          <cell r="B6">
            <v>2451000920</v>
          </cell>
          <cell r="C6" t="str">
            <v>Управление жилищно- коммунального хозяйства и жилищной политики администрации края</v>
          </cell>
          <cell r="D6">
            <v>9750</v>
          </cell>
          <cell r="E6">
            <v>9750</v>
          </cell>
          <cell r="F6">
            <v>0</v>
          </cell>
          <cell r="G6">
            <v>0</v>
          </cell>
          <cell r="H6">
            <v>4889</v>
          </cell>
          <cell r="I6">
            <v>0.50143589743589745</v>
          </cell>
        </row>
        <row r="7">
          <cell r="B7">
            <v>2460001014</v>
          </cell>
          <cell r="C7" t="str">
            <v>Главное финансовое управление администрации  края</v>
          </cell>
          <cell r="D7">
            <v>9682618</v>
          </cell>
          <cell r="E7">
            <v>9682618</v>
          </cell>
          <cell r="F7">
            <v>0</v>
          </cell>
          <cell r="G7">
            <v>0</v>
          </cell>
          <cell r="H7">
            <v>5533508</v>
          </cell>
          <cell r="I7">
            <v>0.57148882667890022</v>
          </cell>
        </row>
        <row r="8">
          <cell r="B8">
            <v>2460002868</v>
          </cell>
          <cell r="C8" t="str">
            <v>Управление архитектуры и градостроительства администрации края</v>
          </cell>
          <cell r="D8">
            <v>5978</v>
          </cell>
          <cell r="E8">
            <v>5978</v>
          </cell>
          <cell r="F8">
            <v>0</v>
          </cell>
          <cell r="G8">
            <v>0</v>
          </cell>
          <cell r="H8">
            <v>4413</v>
          </cell>
          <cell r="I8">
            <v>0.73820675811308134</v>
          </cell>
        </row>
        <row r="9">
          <cell r="B9">
            <v>2460010202</v>
          </cell>
          <cell r="C9" t="str">
            <v>ПИК'ОФСЕТ'</v>
          </cell>
          <cell r="F9">
            <v>0</v>
          </cell>
        </row>
        <row r="10">
          <cell r="B10">
            <v>2460017720</v>
          </cell>
          <cell r="C10" t="str">
            <v>Государственное учреждение"Управление автомобильных дорог по Красноярскому краю"</v>
          </cell>
          <cell r="D10">
            <v>460140</v>
          </cell>
          <cell r="E10">
            <v>460140</v>
          </cell>
          <cell r="F10">
            <v>0</v>
          </cell>
          <cell r="G10">
            <v>0</v>
          </cell>
          <cell r="H10">
            <v>415633</v>
          </cell>
          <cell r="I10">
            <v>0.90327509018994223</v>
          </cell>
        </row>
        <row r="11">
          <cell r="B11">
            <v>2460023240</v>
          </cell>
          <cell r="C11" t="str">
            <v>Государственная жилищная инспекция Красноярского края</v>
          </cell>
          <cell r="D11">
            <v>0</v>
          </cell>
          <cell r="E11">
            <v>0</v>
          </cell>
          <cell r="F11">
            <v>0</v>
          </cell>
          <cell r="G11" t="e">
            <v>#DIV/0!</v>
          </cell>
          <cell r="H11">
            <v>6085</v>
          </cell>
          <cell r="I11" t="e">
            <v>#DIV/0!</v>
          </cell>
        </row>
        <row r="12">
          <cell r="B12">
            <v>2460024131</v>
          </cell>
          <cell r="C12" t="str">
            <v>Комитет по управлению фармацевтической деятельностью администрации края</v>
          </cell>
          <cell r="D12">
            <v>8122</v>
          </cell>
          <cell r="E12">
            <v>8122</v>
          </cell>
          <cell r="F12">
            <v>0</v>
          </cell>
          <cell r="G12">
            <v>0</v>
          </cell>
          <cell r="H12">
            <v>3413</v>
          </cell>
          <cell r="I12">
            <v>0.42021669539522283</v>
          </cell>
        </row>
        <row r="13">
          <cell r="B13">
            <v>2460034940</v>
          </cell>
          <cell r="C13" t="str">
            <v>Управление торговли администрации края</v>
          </cell>
          <cell r="D13">
            <v>3168</v>
          </cell>
          <cell r="E13">
            <v>3168</v>
          </cell>
          <cell r="F13">
            <v>0</v>
          </cell>
          <cell r="G13">
            <v>0</v>
          </cell>
          <cell r="H13">
            <v>2951</v>
          </cell>
          <cell r="I13">
            <v>0.9315025252525253</v>
          </cell>
        </row>
        <row r="14">
          <cell r="B14">
            <v>2460046939</v>
          </cell>
          <cell r="C14" t="str">
            <v>Уполномоченный по правам человека в Красноярском крае</v>
          </cell>
          <cell r="D14">
            <v>1190</v>
          </cell>
          <cell r="E14">
            <v>1190</v>
          </cell>
          <cell r="F14">
            <v>0</v>
          </cell>
          <cell r="G14">
            <v>0</v>
          </cell>
          <cell r="H14">
            <v>791</v>
          </cell>
          <cell r="I14">
            <v>0.66470588235294115</v>
          </cell>
        </row>
        <row r="15">
          <cell r="B15">
            <v>2460049231</v>
          </cell>
          <cell r="C15" t="str">
            <v>Главное управление продовольственных ресурсов и потребительского рынка администрации края</v>
          </cell>
          <cell r="D15">
            <v>475992</v>
          </cell>
          <cell r="E15">
            <v>475992</v>
          </cell>
          <cell r="F15">
            <v>0</v>
          </cell>
          <cell r="G15">
            <v>0</v>
          </cell>
          <cell r="H15">
            <v>585244</v>
          </cell>
          <cell r="I15">
            <v>1.2295248659641338</v>
          </cell>
        </row>
        <row r="16">
          <cell r="B16">
            <v>2463007913</v>
          </cell>
          <cell r="C16" t="str">
            <v>Красноярский краевой фонд науки</v>
          </cell>
          <cell r="D16">
            <v>5000</v>
          </cell>
          <cell r="E16">
            <v>5000</v>
          </cell>
          <cell r="F16">
            <v>0</v>
          </cell>
          <cell r="G16">
            <v>0</v>
          </cell>
          <cell r="H16">
            <v>3026</v>
          </cell>
          <cell r="I16">
            <v>0.60519999999999996</v>
          </cell>
        </row>
        <row r="17">
          <cell r="B17">
            <v>2463034723</v>
          </cell>
          <cell r="C17" t="str">
            <v>1145 учебно-методический центр по гражданской обороне и чрезвычайным ситуациям Красн.края</v>
          </cell>
          <cell r="D17">
            <v>5291</v>
          </cell>
          <cell r="E17">
            <v>5291</v>
          </cell>
          <cell r="F17">
            <v>0</v>
          </cell>
          <cell r="G17">
            <v>0</v>
          </cell>
          <cell r="H17">
            <v>3319</v>
          </cell>
          <cell r="I17">
            <v>0.62729162729162724</v>
          </cell>
        </row>
        <row r="18">
          <cell r="B18">
            <v>2464017093</v>
          </cell>
          <cell r="C18" t="str">
            <v>Учебный центр государственной противопожарной службы УВД администрации края</v>
          </cell>
          <cell r="D18">
            <v>6061</v>
          </cell>
          <cell r="E18">
            <v>6061</v>
          </cell>
          <cell r="F18">
            <v>0</v>
          </cell>
          <cell r="G18">
            <v>0</v>
          </cell>
          <cell r="H18">
            <v>3969</v>
          </cell>
          <cell r="I18">
            <v>0.65484243524170926</v>
          </cell>
        </row>
        <row r="19">
          <cell r="B19">
            <v>2466000031</v>
          </cell>
          <cell r="C19" t="str">
            <v>Законодательное Собрание края</v>
          </cell>
          <cell r="D19">
            <v>54117</v>
          </cell>
          <cell r="E19">
            <v>54117</v>
          </cell>
          <cell r="F19">
            <v>0</v>
          </cell>
          <cell r="G19">
            <v>0</v>
          </cell>
          <cell r="H19">
            <v>36764</v>
          </cell>
          <cell r="I19">
            <v>0.67934290518690987</v>
          </cell>
        </row>
        <row r="20">
          <cell r="B20">
            <v>2466000970</v>
          </cell>
          <cell r="C20" t="str">
            <v>Управление здравоохранения администрации края</v>
          </cell>
          <cell r="D20">
            <v>1580008</v>
          </cell>
          <cell r="E20">
            <v>1580008</v>
          </cell>
          <cell r="F20">
            <v>0</v>
          </cell>
          <cell r="G20">
            <v>0</v>
          </cell>
          <cell r="H20">
            <v>572763</v>
          </cell>
          <cell r="I20">
            <v>0.36250639237269683</v>
          </cell>
        </row>
        <row r="21">
          <cell r="B21">
            <v>2466003071</v>
          </cell>
          <cell r="C21" t="str">
            <v>Главное управление по телерадиовещанию,печати и информации администрации края</v>
          </cell>
          <cell r="D21">
            <v>91825</v>
          </cell>
          <cell r="E21">
            <v>91825</v>
          </cell>
          <cell r="F21">
            <v>0</v>
          </cell>
          <cell r="G21">
            <v>0</v>
          </cell>
          <cell r="H21">
            <v>36362</v>
          </cell>
          <cell r="I21">
            <v>0.39599237680370269</v>
          </cell>
        </row>
        <row r="22">
          <cell r="B22">
            <v>2466003346</v>
          </cell>
          <cell r="C22" t="str">
            <v xml:space="preserve">Управление Министерства юстиции Российской Федерации по Красноярскому краю </v>
          </cell>
          <cell r="D22">
            <v>895</v>
          </cell>
          <cell r="E22">
            <v>895</v>
          </cell>
          <cell r="F22">
            <v>0</v>
          </cell>
          <cell r="G22">
            <v>0</v>
          </cell>
          <cell r="H22">
            <v>679</v>
          </cell>
          <cell r="I22">
            <v>0.758659217877095</v>
          </cell>
        </row>
        <row r="23">
          <cell r="B23">
            <v>2466004766</v>
          </cell>
          <cell r="C23" t="str">
            <v>Избирательная комиссия Красноярского края</v>
          </cell>
          <cell r="D23">
            <v>65033</v>
          </cell>
          <cell r="E23">
            <v>65033</v>
          </cell>
          <cell r="F23">
            <v>0</v>
          </cell>
          <cell r="G23">
            <v>0</v>
          </cell>
          <cell r="H23">
            <v>23177</v>
          </cell>
          <cell r="I23">
            <v>0.35638829517321974</v>
          </cell>
        </row>
        <row r="24">
          <cell r="B24">
            <v>2466006770</v>
          </cell>
          <cell r="C24" t="str">
            <v>Комитет по физической культуре и спорту администрации края</v>
          </cell>
          <cell r="D24">
            <v>454462</v>
          </cell>
          <cell r="E24">
            <v>454462</v>
          </cell>
          <cell r="F24">
            <v>0</v>
          </cell>
          <cell r="G24">
            <v>0</v>
          </cell>
          <cell r="H24">
            <v>184896</v>
          </cell>
          <cell r="I24">
            <v>0.40684589690667206</v>
          </cell>
        </row>
        <row r="25">
          <cell r="B25">
            <v>2466008288</v>
          </cell>
          <cell r="C25" t="str">
            <v>Военный комиссариат Красноярского края</v>
          </cell>
          <cell r="D25">
            <v>35732</v>
          </cell>
          <cell r="E25">
            <v>35732</v>
          </cell>
          <cell r="F25">
            <v>0</v>
          </cell>
          <cell r="G25">
            <v>0</v>
          </cell>
          <cell r="H25">
            <v>19506</v>
          </cell>
          <cell r="I25">
            <v>0.54589723497145415</v>
          </cell>
        </row>
        <row r="26">
          <cell r="B26">
            <v>2466022035</v>
          </cell>
          <cell r="C26" t="str">
            <v>Управление начального профессионального образования администрации края</v>
          </cell>
          <cell r="D26">
            <v>30933</v>
          </cell>
          <cell r="E26">
            <v>30933</v>
          </cell>
          <cell r="F26">
            <v>0</v>
          </cell>
          <cell r="G26">
            <v>0</v>
          </cell>
          <cell r="H26">
            <v>18449</v>
          </cell>
          <cell r="I26">
            <v>0.59641806484983673</v>
          </cell>
        </row>
        <row r="27">
          <cell r="B27">
            <v>2466022645</v>
          </cell>
          <cell r="C27" t="str">
            <v>Управление ветеринарии администрации края</v>
          </cell>
          <cell r="D27">
            <v>23616</v>
          </cell>
          <cell r="E27">
            <v>23616</v>
          </cell>
          <cell r="F27">
            <v>0</v>
          </cell>
          <cell r="G27">
            <v>0</v>
          </cell>
          <cell r="H27">
            <v>20236</v>
          </cell>
          <cell r="I27">
            <v>0.85687669376693765</v>
          </cell>
        </row>
        <row r="28">
          <cell r="B28">
            <v>2466028816</v>
          </cell>
          <cell r="C28" t="str">
            <v>Управление культуры администрации  края</v>
          </cell>
          <cell r="D28">
            <v>452721</v>
          </cell>
          <cell r="E28">
            <v>452721</v>
          </cell>
          <cell r="F28">
            <v>0</v>
          </cell>
          <cell r="G28">
            <v>0</v>
          </cell>
          <cell r="H28">
            <v>234031</v>
          </cell>
          <cell r="I28">
            <v>0.51694310623982542</v>
          </cell>
        </row>
        <row r="29">
          <cell r="B29">
            <v>2466031093</v>
          </cell>
          <cell r="C29" t="str">
            <v>Управление государственной противопожарной службы УВД администрации края</v>
          </cell>
          <cell r="D29">
            <v>289714</v>
          </cell>
          <cell r="E29">
            <v>289714</v>
          </cell>
          <cell r="F29">
            <v>0</v>
          </cell>
          <cell r="G29">
            <v>0</v>
          </cell>
          <cell r="H29">
            <v>123150</v>
          </cell>
          <cell r="I29">
            <v>0.42507438370254802</v>
          </cell>
        </row>
        <row r="30">
          <cell r="B30">
            <v>2466035771</v>
          </cell>
          <cell r="C30" t="str">
            <v>Комитет по делам архивов администрации края</v>
          </cell>
          <cell r="D30">
            <v>10212</v>
          </cell>
          <cell r="E30">
            <v>10212</v>
          </cell>
          <cell r="F30">
            <v>0</v>
          </cell>
          <cell r="G30">
            <v>0</v>
          </cell>
          <cell r="H30">
            <v>6415</v>
          </cell>
          <cell r="I30">
            <v>0.62818253035644345</v>
          </cell>
        </row>
        <row r="31">
          <cell r="B31">
            <v>2466037183</v>
          </cell>
          <cell r="C31" t="str">
            <v>Красноярский краевой комитет по управлению государственным имуществом</v>
          </cell>
          <cell r="D31">
            <v>297293</v>
          </cell>
          <cell r="E31">
            <v>297293</v>
          </cell>
          <cell r="F31">
            <v>0</v>
          </cell>
          <cell r="G31">
            <v>0</v>
          </cell>
          <cell r="H31">
            <v>7820</v>
          </cell>
          <cell r="I31">
            <v>2.6304016576239601E-2</v>
          </cell>
        </row>
        <row r="32">
          <cell r="B32">
            <v>2466037560</v>
          </cell>
          <cell r="C32" t="str">
            <v>Главное управление образования администрации края</v>
          </cell>
          <cell r="D32">
            <v>502624</v>
          </cell>
          <cell r="E32">
            <v>502624</v>
          </cell>
          <cell r="F32">
            <v>0</v>
          </cell>
          <cell r="G32">
            <v>0</v>
          </cell>
          <cell r="H32">
            <v>240159</v>
          </cell>
          <cell r="I32">
            <v>0.47781045075444067</v>
          </cell>
        </row>
        <row r="33">
          <cell r="B33">
            <v>2466038606</v>
          </cell>
          <cell r="C33" t="str">
            <v>Государственная инспекция по надзору за техническим состоянием самоходных машин и других видов техники администрации края</v>
          </cell>
          <cell r="D33">
            <v>14055</v>
          </cell>
          <cell r="E33">
            <v>14055</v>
          </cell>
          <cell r="F33">
            <v>0</v>
          </cell>
          <cell r="G33">
            <v>0</v>
          </cell>
          <cell r="H33">
            <v>8286</v>
          </cell>
          <cell r="I33">
            <v>0.5895410885805763</v>
          </cell>
        </row>
        <row r="34">
          <cell r="B34">
            <v>2466046050</v>
          </cell>
          <cell r="C34" t="str">
            <v>Управление социальной защиты населения администрации края</v>
          </cell>
          <cell r="D34">
            <v>1323439</v>
          </cell>
          <cell r="E34">
            <v>1323439</v>
          </cell>
          <cell r="F34">
            <v>0</v>
          </cell>
          <cell r="G34">
            <v>0</v>
          </cell>
          <cell r="H34">
            <v>426110</v>
          </cell>
          <cell r="I34">
            <v>0.3219717720272714</v>
          </cell>
        </row>
        <row r="35">
          <cell r="B35">
            <v>2466046526</v>
          </cell>
          <cell r="C35" t="str">
            <v>УКС администрации Красноярского края</v>
          </cell>
          <cell r="D35">
            <v>42283</v>
          </cell>
          <cell r="E35">
            <v>42283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2466047657</v>
          </cell>
          <cell r="C36" t="str">
            <v>Краевая ОО ветеранов-пенсионеров войны,труда, Вооруженных Сил  и правоохранительных органов</v>
          </cell>
          <cell r="D36">
            <v>427</v>
          </cell>
          <cell r="E36">
            <v>427</v>
          </cell>
          <cell r="F36">
            <v>0</v>
          </cell>
          <cell r="G36">
            <v>0</v>
          </cell>
          <cell r="H36">
            <v>245</v>
          </cell>
          <cell r="I36">
            <v>0.57377049180327866</v>
          </cell>
        </row>
        <row r="37">
          <cell r="B37">
            <v>2466047840</v>
          </cell>
          <cell r="C37" t="str">
            <v>Комитет труда администрации края</v>
          </cell>
          <cell r="D37">
            <v>7673</v>
          </cell>
          <cell r="E37">
            <v>7673</v>
          </cell>
          <cell r="F37">
            <v>0</v>
          </cell>
          <cell r="G37">
            <v>0</v>
          </cell>
          <cell r="H37">
            <v>7154</v>
          </cell>
          <cell r="I37">
            <v>0.9323602241626483</v>
          </cell>
        </row>
        <row r="38">
          <cell r="B38">
            <v>2466050530</v>
          </cell>
          <cell r="C38" t="str">
            <v>Управление коммуникационным комплексом администрации края</v>
          </cell>
          <cell r="D38">
            <v>100599</v>
          </cell>
          <cell r="E38">
            <v>100599</v>
          </cell>
          <cell r="F38">
            <v>0</v>
          </cell>
          <cell r="G38">
            <v>0</v>
          </cell>
          <cell r="H38">
            <v>56543</v>
          </cell>
          <cell r="I38">
            <v>0.56206324118530004</v>
          </cell>
        </row>
        <row r="39">
          <cell r="B39">
            <v>2466050868</v>
          </cell>
          <cell r="C39" t="str">
            <v>Главное управление внутренних дел администрации края</v>
          </cell>
          <cell r="D39">
            <v>118393</v>
          </cell>
          <cell r="E39">
            <v>118393</v>
          </cell>
          <cell r="F39">
            <v>0</v>
          </cell>
          <cell r="G39">
            <v>0</v>
          </cell>
          <cell r="H39">
            <v>82989</v>
          </cell>
          <cell r="I39">
            <v>0.70096205012120649</v>
          </cell>
        </row>
        <row r="40">
          <cell r="B40">
            <v>2466056549</v>
          </cell>
          <cell r="C40" t="str">
            <v>Главное управление по делам гражданской обороны и чрезвычайным ситуациям при администрации края</v>
          </cell>
          <cell r="D40">
            <v>100340</v>
          </cell>
          <cell r="E40">
            <v>100340</v>
          </cell>
          <cell r="F40">
            <v>0</v>
          </cell>
          <cell r="G40">
            <v>0</v>
          </cell>
          <cell r="H40">
            <v>109835</v>
          </cell>
          <cell r="I40">
            <v>1.0946282639027307</v>
          </cell>
        </row>
        <row r="41">
          <cell r="B41">
            <v>2466063458</v>
          </cell>
          <cell r="C41" t="str">
            <v>Счетная палата Красноярского края</v>
          </cell>
          <cell r="D41">
            <v>8079</v>
          </cell>
          <cell r="E41">
            <v>8079</v>
          </cell>
          <cell r="F41">
            <v>0</v>
          </cell>
          <cell r="G41">
            <v>0</v>
          </cell>
          <cell r="H41">
            <v>5895</v>
          </cell>
          <cell r="I41">
            <v>0.72966951355365761</v>
          </cell>
        </row>
        <row r="42">
          <cell r="B42">
            <v>2466064540</v>
          </cell>
          <cell r="C42" t="str">
            <v>Комитет цен администрации края</v>
          </cell>
          <cell r="D42">
            <v>5243</v>
          </cell>
          <cell r="E42">
            <v>5243</v>
          </cell>
          <cell r="F42">
            <v>0</v>
          </cell>
          <cell r="G42">
            <v>0</v>
          </cell>
          <cell r="H42">
            <v>4067</v>
          </cell>
          <cell r="I42">
            <v>0.77570093457943923</v>
          </cell>
        </row>
        <row r="43">
          <cell r="B43">
            <v>2466070303</v>
          </cell>
          <cell r="C43" t="str">
            <v>Региональная энергетическая комиссия администрации края</v>
          </cell>
          <cell r="D43">
            <v>6770</v>
          </cell>
          <cell r="E43">
            <v>6770</v>
          </cell>
          <cell r="F43">
            <v>0</v>
          </cell>
          <cell r="G43">
            <v>0</v>
          </cell>
          <cell r="H43">
            <v>3303</v>
          </cell>
          <cell r="I43">
            <v>0.48788774002954211</v>
          </cell>
        </row>
        <row r="44">
          <cell r="B44">
            <v>2466073209</v>
          </cell>
          <cell r="C44" t="str">
            <v>Главное управление строительного комплекса администрации края</v>
          </cell>
          <cell r="D44">
            <v>1009446</v>
          </cell>
          <cell r="E44">
            <v>1009446</v>
          </cell>
          <cell r="F44">
            <v>0</v>
          </cell>
          <cell r="G44">
            <v>0</v>
          </cell>
          <cell r="H44">
            <v>653747</v>
          </cell>
          <cell r="I44">
            <v>0.64762949182026575</v>
          </cell>
        </row>
        <row r="45">
          <cell r="B45">
            <v>2466073216</v>
          </cell>
          <cell r="C45" t="str">
            <v>Управление судебного департамента при Верховном суде РФ в Красноярском крае</v>
          </cell>
          <cell r="D45">
            <v>39626</v>
          </cell>
          <cell r="E45">
            <v>39626</v>
          </cell>
          <cell r="F45">
            <v>0</v>
          </cell>
          <cell r="G45">
            <v>0</v>
          </cell>
          <cell r="H45">
            <v>13280</v>
          </cell>
          <cell r="I45">
            <v>0.33513349820824712</v>
          </cell>
        </row>
        <row r="46">
          <cell r="B46">
            <v>2466073270</v>
          </cell>
          <cell r="C46" t="str">
            <v>Комитет по науке и высшему образованию администрации края</v>
          </cell>
          <cell r="D46">
            <v>32989</v>
          </cell>
          <cell r="E46">
            <v>32989</v>
          </cell>
          <cell r="F46">
            <v>0</v>
          </cell>
          <cell r="G46">
            <v>0</v>
          </cell>
          <cell r="H46">
            <v>5185</v>
          </cell>
          <cell r="I46">
            <v>0.15717360332231955</v>
          </cell>
        </row>
        <row r="47">
          <cell r="B47">
            <v>2466073400</v>
          </cell>
          <cell r="C47" t="str">
            <v>Главное управление развития экономики и промышленности администрации края</v>
          </cell>
          <cell r="D47">
            <v>139575</v>
          </cell>
          <cell r="E47">
            <v>139575</v>
          </cell>
          <cell r="F47">
            <v>0</v>
          </cell>
          <cell r="G47">
            <v>0</v>
          </cell>
          <cell r="H47">
            <v>90562</v>
          </cell>
          <cell r="I47">
            <v>0.64884112484327428</v>
          </cell>
        </row>
        <row r="48">
          <cell r="B48">
            <v>2466073791</v>
          </cell>
          <cell r="C48" t="str">
            <v>Главное управление социально-экономического развития села администрации края</v>
          </cell>
          <cell r="D48">
            <v>194119</v>
          </cell>
          <cell r="E48">
            <v>194119</v>
          </cell>
          <cell r="F48">
            <v>0</v>
          </cell>
          <cell r="G48">
            <v>0</v>
          </cell>
          <cell r="H48">
            <v>232749</v>
          </cell>
          <cell r="I48">
            <v>1.19900164332188</v>
          </cell>
        </row>
        <row r="49">
          <cell r="B49">
            <v>2466073907</v>
          </cell>
          <cell r="C49" t="str">
            <v>Управление делами администрации края</v>
          </cell>
          <cell r="D49">
            <v>239017</v>
          </cell>
          <cell r="E49">
            <v>239017</v>
          </cell>
          <cell r="F49">
            <v>0</v>
          </cell>
          <cell r="G49">
            <v>0</v>
          </cell>
          <cell r="H49">
            <v>145332</v>
          </cell>
          <cell r="I49">
            <v>0.60804043227050797</v>
          </cell>
        </row>
        <row r="50">
          <cell r="B50">
            <v>2466073992</v>
          </cell>
          <cell r="C50" t="str">
            <v>Управление по делам казачества и кадетских учебных заведений администрации  края</v>
          </cell>
          <cell r="D50">
            <v>133947</v>
          </cell>
          <cell r="E50">
            <v>133947</v>
          </cell>
          <cell r="F50">
            <v>0</v>
          </cell>
          <cell r="G50">
            <v>0</v>
          </cell>
          <cell r="H50">
            <v>81658</v>
          </cell>
          <cell r="I50">
            <v>0.6096291816912659</v>
          </cell>
        </row>
        <row r="51">
          <cell r="B51">
            <v>2466074594</v>
          </cell>
          <cell r="C51" t="str">
            <v>Госуд,учреждение"Центр реализации программ по экологии и природопользованию Красноярского края"</v>
          </cell>
          <cell r="D51">
            <v>1000071</v>
          </cell>
          <cell r="E51">
            <v>1000071</v>
          </cell>
          <cell r="F51">
            <v>0</v>
          </cell>
          <cell r="G51">
            <v>0</v>
          </cell>
          <cell r="H51">
            <v>393175</v>
          </cell>
          <cell r="I51">
            <v>0.39314708655685449</v>
          </cell>
        </row>
        <row r="52">
          <cell r="B52">
            <v>2466074940</v>
          </cell>
          <cell r="C52" t="str">
            <v>Главное управление внешнеэкономических, межрегиональных связей и внешних инвестиций администрации края</v>
          </cell>
          <cell r="D52">
            <v>9728</v>
          </cell>
          <cell r="E52">
            <v>9728</v>
          </cell>
          <cell r="F52">
            <v>0</v>
          </cell>
          <cell r="G52">
            <v>0</v>
          </cell>
          <cell r="H52">
            <v>4818</v>
          </cell>
          <cell r="I52">
            <v>0.49527138157894735</v>
          </cell>
        </row>
        <row r="53">
          <cell r="B53">
            <v>2466076552</v>
          </cell>
          <cell r="C53" t="str">
            <v>Комитет по молодежной политике и делам несовершеннолетних администрации  края</v>
          </cell>
          <cell r="D53">
            <v>77936</v>
          </cell>
          <cell r="E53">
            <v>77936</v>
          </cell>
          <cell r="F53">
            <v>0</v>
          </cell>
          <cell r="G53">
            <v>0</v>
          </cell>
          <cell r="H53">
            <v>51173</v>
          </cell>
          <cell r="I53">
            <v>0.65660285362348592</v>
          </cell>
        </row>
        <row r="54">
          <cell r="B54">
            <v>2466080090</v>
          </cell>
          <cell r="C54" t="str">
            <v>Управление по делам Севера администрации края</v>
          </cell>
          <cell r="D54">
            <v>17451</v>
          </cell>
          <cell r="E54">
            <v>17451</v>
          </cell>
          <cell r="F54">
            <v>0</v>
          </cell>
          <cell r="G54">
            <v>0</v>
          </cell>
          <cell r="H54">
            <v>7578</v>
          </cell>
          <cell r="I54">
            <v>0.43424445590510574</v>
          </cell>
        </row>
        <row r="55">
          <cell r="B55">
            <v>2466080774</v>
          </cell>
          <cell r="C55" t="str">
            <v>Управление племенного дела в животноводстве администрации края</v>
          </cell>
          <cell r="D55">
            <v>35189</v>
          </cell>
          <cell r="E55">
            <v>35189</v>
          </cell>
          <cell r="F55">
            <v>0</v>
          </cell>
          <cell r="G55">
            <v>0</v>
          </cell>
          <cell r="H55">
            <v>14272</v>
          </cell>
          <cell r="I55">
            <v>0.4055812896075478</v>
          </cell>
        </row>
        <row r="56">
          <cell r="B56">
            <v>2466088011</v>
          </cell>
          <cell r="C56" t="str">
            <v>Краевое государственное учреждение "Дирекция краевой целевой программы"</v>
          </cell>
          <cell r="F56">
            <v>0</v>
          </cell>
        </row>
        <row r="57">
          <cell r="B57">
            <v>2466088082</v>
          </cell>
          <cell r="C57" t="str">
            <v>Комитет по поддержке и развитию малого предпринимательства  администрации края</v>
          </cell>
          <cell r="D57">
            <v>11295</v>
          </cell>
          <cell r="E57">
            <v>11295</v>
          </cell>
          <cell r="F57">
            <v>0</v>
          </cell>
          <cell r="G57">
            <v>0</v>
          </cell>
          <cell r="H57">
            <v>2620</v>
          </cell>
          <cell r="I57">
            <v>0.23196104471004869</v>
          </cell>
        </row>
        <row r="58">
          <cell r="B58">
            <v>2466089054</v>
          </cell>
          <cell r="C58" t="str">
            <v>Главное управление металлургического комплекса и инвестиционной деятельности администрации края</v>
          </cell>
          <cell r="D58">
            <v>1886</v>
          </cell>
          <cell r="E58">
            <v>1886</v>
          </cell>
          <cell r="F58">
            <v>0</v>
          </cell>
          <cell r="G58">
            <v>0</v>
          </cell>
          <cell r="H58">
            <v>1885</v>
          </cell>
          <cell r="I58">
            <v>0.99946977730646869</v>
          </cell>
        </row>
        <row r="59">
          <cell r="B59">
            <v>2466090483</v>
          </cell>
          <cell r="C59" t="str">
            <v>Краевое государственное учреждение "Правопорядок"</v>
          </cell>
          <cell r="D59">
            <v>178252</v>
          </cell>
          <cell r="E59">
            <v>178252</v>
          </cell>
          <cell r="F59">
            <v>0</v>
          </cell>
          <cell r="G59">
            <v>0</v>
          </cell>
          <cell r="H59">
            <v>71526</v>
          </cell>
          <cell r="I59">
            <v>0.401263379934026</v>
          </cell>
        </row>
        <row r="60">
          <cell r="B60">
            <v>2466090596</v>
          </cell>
          <cell r="C60" t="str">
            <v>Комитет по вопросам семьи, материнства и детства администрации края</v>
          </cell>
          <cell r="D60">
            <v>4880</v>
          </cell>
          <cell r="E60">
            <v>4880</v>
          </cell>
          <cell r="F60">
            <v>0</v>
          </cell>
          <cell r="G60">
            <v>0</v>
          </cell>
          <cell r="H60">
            <v>2536</v>
          </cell>
          <cell r="I60">
            <v>0.51967213114754096</v>
          </cell>
        </row>
        <row r="61">
          <cell r="B61">
            <v>2466093043</v>
          </cell>
          <cell r="C61" t="str">
            <v>Лицензионная палата Красноярского края</v>
          </cell>
          <cell r="D61">
            <v>9723</v>
          </cell>
          <cell r="E61">
            <v>9723</v>
          </cell>
          <cell r="F61">
            <v>0</v>
          </cell>
          <cell r="G61">
            <v>0</v>
          </cell>
          <cell r="H61">
            <v>6288</v>
          </cell>
          <cell r="I61">
            <v>0.64671397716754087</v>
          </cell>
        </row>
        <row r="62">
          <cell r="B62">
            <v>2466096090</v>
          </cell>
          <cell r="C62" t="str">
            <v>Управление туризма и курортов администрации края</v>
          </cell>
          <cell r="D62">
            <v>430</v>
          </cell>
          <cell r="E62">
            <v>430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>
            <v>7710349335</v>
          </cell>
          <cell r="C63" t="str">
            <v>Постоянное представительство администрации Красноярского края при Правительстве Российской Федерации</v>
          </cell>
          <cell r="D63">
            <v>7037</v>
          </cell>
          <cell r="E63">
            <v>7037</v>
          </cell>
          <cell r="F63">
            <v>0</v>
          </cell>
          <cell r="G63">
            <v>0</v>
          </cell>
          <cell r="H63">
            <v>3830</v>
          </cell>
          <cell r="I63">
            <v>0.5442660224527498</v>
          </cell>
        </row>
        <row r="64">
          <cell r="B64">
            <v>9999999999</v>
          </cell>
          <cell r="C64" t="str">
            <v>Управление государственных инспекций надзора и инвентаризации Красноярского края</v>
          </cell>
          <cell r="D64">
            <v>8895</v>
          </cell>
          <cell r="E64">
            <v>8895</v>
          </cell>
          <cell r="F64">
            <v>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="80" zoomScaleNormal="80" zoomScaleSheetLayoutView="100" workbookViewId="0">
      <pane xSplit="2" ySplit="7" topLeftCell="C12" activePane="bottomRight" state="frozen"/>
      <selection pane="topRight" activeCell="C1" sqref="C1"/>
      <selection pane="bottomLeft" activeCell="A7" sqref="A7"/>
      <selection pane="bottomRight" activeCell="B23" sqref="B23"/>
    </sheetView>
  </sheetViews>
  <sheetFormatPr defaultColWidth="7" defaultRowHeight="15" outlineLevelCol="1" x14ac:dyDescent="0.25"/>
  <cols>
    <col min="1" max="1" width="3.21875" style="44" customWidth="1"/>
    <col min="2" max="2" width="32.109375" style="45" customWidth="1"/>
    <col min="3" max="3" width="7.21875" style="46" customWidth="1"/>
    <col min="4" max="4" width="7" style="47" customWidth="1" outlineLevel="1"/>
    <col min="5" max="5" width="7" style="47" bestFit="1" customWidth="1"/>
    <col min="6" max="6" width="6.5546875" style="47" bestFit="1" customWidth="1"/>
    <col min="7" max="8" width="7.21875" style="47" customWidth="1" outlineLevel="1"/>
    <col min="9" max="9" width="7.77734375" style="47" customWidth="1"/>
    <col min="10" max="10" width="7.21875" style="47" customWidth="1" outlineLevel="1"/>
    <col min="11" max="11" width="7.88671875" style="47" customWidth="1" outlineLevel="1"/>
    <col min="12" max="12" width="7.44140625" style="47" bestFit="1" customWidth="1"/>
    <col min="13" max="14" width="7.77734375" style="47" customWidth="1" outlineLevel="1"/>
    <col min="15" max="15" width="6.77734375" style="47" customWidth="1"/>
    <col min="16" max="16" width="8.33203125" style="47" customWidth="1"/>
    <col min="17" max="227" width="7.21875" style="47" customWidth="1"/>
    <col min="228" max="228" width="3.21875" style="47" customWidth="1"/>
    <col min="229" max="229" width="32.77734375" style="47" customWidth="1"/>
    <col min="230" max="230" width="7.21875" style="47" customWidth="1"/>
    <col min="231" max="234" width="0" style="47" hidden="1" customWidth="1"/>
    <col min="235" max="253" width="7" style="47"/>
    <col min="254" max="254" width="3.21875" style="47" customWidth="1"/>
    <col min="255" max="255" width="32.109375" style="47" customWidth="1"/>
    <col min="256" max="256" width="7.21875" style="47" customWidth="1"/>
    <col min="257" max="257" width="7.33203125" style="47" customWidth="1"/>
    <col min="258" max="258" width="7" style="47" bestFit="1" customWidth="1"/>
    <col min="259" max="259" width="6.109375" style="47" customWidth="1"/>
    <col min="260" max="260" width="7" style="47" customWidth="1"/>
    <col min="261" max="261" width="7" style="47" bestFit="1" customWidth="1"/>
    <col min="262" max="262" width="6.5546875" style="47" bestFit="1" customWidth="1"/>
    <col min="263" max="264" width="7.21875" style="47" customWidth="1"/>
    <col min="265" max="265" width="7.77734375" style="47" customWidth="1"/>
    <col min="266" max="266" width="7.21875" style="47" customWidth="1"/>
    <col min="267" max="267" width="7.88671875" style="47" customWidth="1"/>
    <col min="268" max="268" width="7.44140625" style="47" bestFit="1" customWidth="1"/>
    <col min="269" max="270" width="7.77734375" style="47" customWidth="1"/>
    <col min="271" max="271" width="6.77734375" style="47" customWidth="1"/>
    <col min="272" max="272" width="8.33203125" style="47" customWidth="1"/>
    <col min="273" max="483" width="7.21875" style="47" customWidth="1"/>
    <col min="484" max="484" width="3.21875" style="47" customWidth="1"/>
    <col min="485" max="485" width="32.77734375" style="47" customWidth="1"/>
    <col min="486" max="486" width="7.21875" style="47" customWidth="1"/>
    <col min="487" max="490" width="0" style="47" hidden="1" customWidth="1"/>
    <col min="491" max="509" width="7" style="47"/>
    <col min="510" max="510" width="3.21875" style="47" customWidth="1"/>
    <col min="511" max="511" width="32.109375" style="47" customWidth="1"/>
    <col min="512" max="512" width="7.21875" style="47" customWidth="1"/>
    <col min="513" max="513" width="7.33203125" style="47" customWidth="1"/>
    <col min="514" max="514" width="7" style="47" bestFit="1" customWidth="1"/>
    <col min="515" max="515" width="6.109375" style="47" customWidth="1"/>
    <col min="516" max="516" width="7" style="47" customWidth="1"/>
    <col min="517" max="517" width="7" style="47" bestFit="1" customWidth="1"/>
    <col min="518" max="518" width="6.5546875" style="47" bestFit="1" customWidth="1"/>
    <col min="519" max="520" width="7.21875" style="47" customWidth="1"/>
    <col min="521" max="521" width="7.77734375" style="47" customWidth="1"/>
    <col min="522" max="522" width="7.21875" style="47" customWidth="1"/>
    <col min="523" max="523" width="7.88671875" style="47" customWidth="1"/>
    <col min="524" max="524" width="7.44140625" style="47" bestFit="1" customWidth="1"/>
    <col min="525" max="526" width="7.77734375" style="47" customWidth="1"/>
    <col min="527" max="527" width="6.77734375" style="47" customWidth="1"/>
    <col min="528" max="528" width="8.33203125" style="47" customWidth="1"/>
    <col min="529" max="739" width="7.21875" style="47" customWidth="1"/>
    <col min="740" max="740" width="3.21875" style="47" customWidth="1"/>
    <col min="741" max="741" width="32.77734375" style="47" customWidth="1"/>
    <col min="742" max="742" width="7.21875" style="47" customWidth="1"/>
    <col min="743" max="746" width="0" style="47" hidden="1" customWidth="1"/>
    <col min="747" max="765" width="7" style="47"/>
    <col min="766" max="766" width="3.21875" style="47" customWidth="1"/>
    <col min="767" max="767" width="32.109375" style="47" customWidth="1"/>
    <col min="768" max="768" width="7.21875" style="47" customWidth="1"/>
    <col min="769" max="769" width="7.33203125" style="47" customWidth="1"/>
    <col min="770" max="770" width="7" style="47" bestFit="1" customWidth="1"/>
    <col min="771" max="771" width="6.109375" style="47" customWidth="1"/>
    <col min="772" max="772" width="7" style="47" customWidth="1"/>
    <col min="773" max="773" width="7" style="47" bestFit="1" customWidth="1"/>
    <col min="774" max="774" width="6.5546875" style="47" bestFit="1" customWidth="1"/>
    <col min="775" max="776" width="7.21875" style="47" customWidth="1"/>
    <col min="777" max="777" width="7.77734375" style="47" customWidth="1"/>
    <col min="778" max="778" width="7.21875" style="47" customWidth="1"/>
    <col min="779" max="779" width="7.88671875" style="47" customWidth="1"/>
    <col min="780" max="780" width="7.44140625" style="47" bestFit="1" customWidth="1"/>
    <col min="781" max="782" width="7.77734375" style="47" customWidth="1"/>
    <col min="783" max="783" width="6.77734375" style="47" customWidth="1"/>
    <col min="784" max="784" width="8.33203125" style="47" customWidth="1"/>
    <col min="785" max="995" width="7.21875" style="47" customWidth="1"/>
    <col min="996" max="996" width="3.21875" style="47" customWidth="1"/>
    <col min="997" max="997" width="32.77734375" style="47" customWidth="1"/>
    <col min="998" max="998" width="7.21875" style="47" customWidth="1"/>
    <col min="999" max="1002" width="0" style="47" hidden="1" customWidth="1"/>
    <col min="1003" max="1021" width="7" style="47"/>
    <col min="1022" max="1022" width="3.21875" style="47" customWidth="1"/>
    <col min="1023" max="1023" width="32.109375" style="47" customWidth="1"/>
    <col min="1024" max="1024" width="7.21875" style="47" customWidth="1"/>
    <col min="1025" max="1025" width="7.33203125" style="47" customWidth="1"/>
    <col min="1026" max="1026" width="7" style="47" bestFit="1" customWidth="1"/>
    <col min="1027" max="1027" width="6.109375" style="47" customWidth="1"/>
    <col min="1028" max="1028" width="7" style="47" customWidth="1"/>
    <col min="1029" max="1029" width="7" style="47" bestFit="1" customWidth="1"/>
    <col min="1030" max="1030" width="6.5546875" style="47" bestFit="1" customWidth="1"/>
    <col min="1031" max="1032" width="7.21875" style="47" customWidth="1"/>
    <col min="1033" max="1033" width="7.77734375" style="47" customWidth="1"/>
    <col min="1034" max="1034" width="7.21875" style="47" customWidth="1"/>
    <col min="1035" max="1035" width="7.88671875" style="47" customWidth="1"/>
    <col min="1036" max="1036" width="7.44140625" style="47" bestFit="1" customWidth="1"/>
    <col min="1037" max="1038" width="7.77734375" style="47" customWidth="1"/>
    <col min="1039" max="1039" width="6.77734375" style="47" customWidth="1"/>
    <col min="1040" max="1040" width="8.33203125" style="47" customWidth="1"/>
    <col min="1041" max="1251" width="7.21875" style="47" customWidth="1"/>
    <col min="1252" max="1252" width="3.21875" style="47" customWidth="1"/>
    <col min="1253" max="1253" width="32.77734375" style="47" customWidth="1"/>
    <col min="1254" max="1254" width="7.21875" style="47" customWidth="1"/>
    <col min="1255" max="1258" width="0" style="47" hidden="1" customWidth="1"/>
    <col min="1259" max="1277" width="7" style="47"/>
    <col min="1278" max="1278" width="3.21875" style="47" customWidth="1"/>
    <col min="1279" max="1279" width="32.109375" style="47" customWidth="1"/>
    <col min="1280" max="1280" width="7.21875" style="47" customWidth="1"/>
    <col min="1281" max="1281" width="7.33203125" style="47" customWidth="1"/>
    <col min="1282" max="1282" width="7" style="47" bestFit="1" customWidth="1"/>
    <col min="1283" max="1283" width="6.109375" style="47" customWidth="1"/>
    <col min="1284" max="1284" width="7" style="47" customWidth="1"/>
    <col min="1285" max="1285" width="7" style="47" bestFit="1" customWidth="1"/>
    <col min="1286" max="1286" width="6.5546875" style="47" bestFit="1" customWidth="1"/>
    <col min="1287" max="1288" width="7.21875" style="47" customWidth="1"/>
    <col min="1289" max="1289" width="7.77734375" style="47" customWidth="1"/>
    <col min="1290" max="1290" width="7.21875" style="47" customWidth="1"/>
    <col min="1291" max="1291" width="7.88671875" style="47" customWidth="1"/>
    <col min="1292" max="1292" width="7.44140625" style="47" bestFit="1" customWidth="1"/>
    <col min="1293" max="1294" width="7.77734375" style="47" customWidth="1"/>
    <col min="1295" max="1295" width="6.77734375" style="47" customWidth="1"/>
    <col min="1296" max="1296" width="8.33203125" style="47" customWidth="1"/>
    <col min="1297" max="1507" width="7.21875" style="47" customWidth="1"/>
    <col min="1508" max="1508" width="3.21875" style="47" customWidth="1"/>
    <col min="1509" max="1509" width="32.77734375" style="47" customWidth="1"/>
    <col min="1510" max="1510" width="7.21875" style="47" customWidth="1"/>
    <col min="1511" max="1514" width="0" style="47" hidden="1" customWidth="1"/>
    <col min="1515" max="1533" width="7" style="47"/>
    <col min="1534" max="1534" width="3.21875" style="47" customWidth="1"/>
    <col min="1535" max="1535" width="32.109375" style="47" customWidth="1"/>
    <col min="1536" max="1536" width="7.21875" style="47" customWidth="1"/>
    <col min="1537" max="1537" width="7.33203125" style="47" customWidth="1"/>
    <col min="1538" max="1538" width="7" style="47" bestFit="1" customWidth="1"/>
    <col min="1539" max="1539" width="6.109375" style="47" customWidth="1"/>
    <col min="1540" max="1540" width="7" style="47" customWidth="1"/>
    <col min="1541" max="1541" width="7" style="47" bestFit="1" customWidth="1"/>
    <col min="1542" max="1542" width="6.5546875" style="47" bestFit="1" customWidth="1"/>
    <col min="1543" max="1544" width="7.21875" style="47" customWidth="1"/>
    <col min="1545" max="1545" width="7.77734375" style="47" customWidth="1"/>
    <col min="1546" max="1546" width="7.21875" style="47" customWidth="1"/>
    <col min="1547" max="1547" width="7.88671875" style="47" customWidth="1"/>
    <col min="1548" max="1548" width="7.44140625" style="47" bestFit="1" customWidth="1"/>
    <col min="1549" max="1550" width="7.77734375" style="47" customWidth="1"/>
    <col min="1551" max="1551" width="6.77734375" style="47" customWidth="1"/>
    <col min="1552" max="1552" width="8.33203125" style="47" customWidth="1"/>
    <col min="1553" max="1763" width="7.21875" style="47" customWidth="1"/>
    <col min="1764" max="1764" width="3.21875" style="47" customWidth="1"/>
    <col min="1765" max="1765" width="32.77734375" style="47" customWidth="1"/>
    <col min="1766" max="1766" width="7.21875" style="47" customWidth="1"/>
    <col min="1767" max="1770" width="0" style="47" hidden="1" customWidth="1"/>
    <col min="1771" max="1789" width="7" style="47"/>
    <col min="1790" max="1790" width="3.21875" style="47" customWidth="1"/>
    <col min="1791" max="1791" width="32.109375" style="47" customWidth="1"/>
    <col min="1792" max="1792" width="7.21875" style="47" customWidth="1"/>
    <col min="1793" max="1793" width="7.33203125" style="47" customWidth="1"/>
    <col min="1794" max="1794" width="7" style="47" bestFit="1" customWidth="1"/>
    <col min="1795" max="1795" width="6.109375" style="47" customWidth="1"/>
    <col min="1796" max="1796" width="7" style="47" customWidth="1"/>
    <col min="1797" max="1797" width="7" style="47" bestFit="1" customWidth="1"/>
    <col min="1798" max="1798" width="6.5546875" style="47" bestFit="1" customWidth="1"/>
    <col min="1799" max="1800" width="7.21875" style="47" customWidth="1"/>
    <col min="1801" max="1801" width="7.77734375" style="47" customWidth="1"/>
    <col min="1802" max="1802" width="7.21875" style="47" customWidth="1"/>
    <col min="1803" max="1803" width="7.88671875" style="47" customWidth="1"/>
    <col min="1804" max="1804" width="7.44140625" style="47" bestFit="1" customWidth="1"/>
    <col min="1805" max="1806" width="7.77734375" style="47" customWidth="1"/>
    <col min="1807" max="1807" width="6.77734375" style="47" customWidth="1"/>
    <col min="1808" max="1808" width="8.33203125" style="47" customWidth="1"/>
    <col min="1809" max="2019" width="7.21875" style="47" customWidth="1"/>
    <col min="2020" max="2020" width="3.21875" style="47" customWidth="1"/>
    <col min="2021" max="2021" width="32.77734375" style="47" customWidth="1"/>
    <col min="2022" max="2022" width="7.21875" style="47" customWidth="1"/>
    <col min="2023" max="2026" width="0" style="47" hidden="1" customWidth="1"/>
    <col min="2027" max="2045" width="7" style="47"/>
    <col min="2046" max="2046" width="3.21875" style="47" customWidth="1"/>
    <col min="2047" max="2047" width="32.109375" style="47" customWidth="1"/>
    <col min="2048" max="2048" width="7.21875" style="47" customWidth="1"/>
    <col min="2049" max="2049" width="7.33203125" style="47" customWidth="1"/>
    <col min="2050" max="2050" width="7" style="47" bestFit="1" customWidth="1"/>
    <col min="2051" max="2051" width="6.109375" style="47" customWidth="1"/>
    <col min="2052" max="2052" width="7" style="47" customWidth="1"/>
    <col min="2053" max="2053" width="7" style="47" bestFit="1" customWidth="1"/>
    <col min="2054" max="2054" width="6.5546875" style="47" bestFit="1" customWidth="1"/>
    <col min="2055" max="2056" width="7.21875" style="47" customWidth="1"/>
    <col min="2057" max="2057" width="7.77734375" style="47" customWidth="1"/>
    <col min="2058" max="2058" width="7.21875" style="47" customWidth="1"/>
    <col min="2059" max="2059" width="7.88671875" style="47" customWidth="1"/>
    <col min="2060" max="2060" width="7.44140625" style="47" bestFit="1" customWidth="1"/>
    <col min="2061" max="2062" width="7.77734375" style="47" customWidth="1"/>
    <col min="2063" max="2063" width="6.77734375" style="47" customWidth="1"/>
    <col min="2064" max="2064" width="8.33203125" style="47" customWidth="1"/>
    <col min="2065" max="2275" width="7.21875" style="47" customWidth="1"/>
    <col min="2276" max="2276" width="3.21875" style="47" customWidth="1"/>
    <col min="2277" max="2277" width="32.77734375" style="47" customWidth="1"/>
    <col min="2278" max="2278" width="7.21875" style="47" customWidth="1"/>
    <col min="2279" max="2282" width="0" style="47" hidden="1" customWidth="1"/>
    <col min="2283" max="2301" width="7" style="47"/>
    <col min="2302" max="2302" width="3.21875" style="47" customWidth="1"/>
    <col min="2303" max="2303" width="32.109375" style="47" customWidth="1"/>
    <col min="2304" max="2304" width="7.21875" style="47" customWidth="1"/>
    <col min="2305" max="2305" width="7.33203125" style="47" customWidth="1"/>
    <col min="2306" max="2306" width="7" style="47" bestFit="1" customWidth="1"/>
    <col min="2307" max="2307" width="6.109375" style="47" customWidth="1"/>
    <col min="2308" max="2308" width="7" style="47" customWidth="1"/>
    <col min="2309" max="2309" width="7" style="47" bestFit="1" customWidth="1"/>
    <col min="2310" max="2310" width="6.5546875" style="47" bestFit="1" customWidth="1"/>
    <col min="2311" max="2312" width="7.21875" style="47" customWidth="1"/>
    <col min="2313" max="2313" width="7.77734375" style="47" customWidth="1"/>
    <col min="2314" max="2314" width="7.21875" style="47" customWidth="1"/>
    <col min="2315" max="2315" width="7.88671875" style="47" customWidth="1"/>
    <col min="2316" max="2316" width="7.44140625" style="47" bestFit="1" customWidth="1"/>
    <col min="2317" max="2318" width="7.77734375" style="47" customWidth="1"/>
    <col min="2319" max="2319" width="6.77734375" style="47" customWidth="1"/>
    <col min="2320" max="2320" width="8.33203125" style="47" customWidth="1"/>
    <col min="2321" max="2531" width="7.21875" style="47" customWidth="1"/>
    <col min="2532" max="2532" width="3.21875" style="47" customWidth="1"/>
    <col min="2533" max="2533" width="32.77734375" style="47" customWidth="1"/>
    <col min="2534" max="2534" width="7.21875" style="47" customWidth="1"/>
    <col min="2535" max="2538" width="0" style="47" hidden="1" customWidth="1"/>
    <col min="2539" max="2557" width="7" style="47"/>
    <col min="2558" max="2558" width="3.21875" style="47" customWidth="1"/>
    <col min="2559" max="2559" width="32.109375" style="47" customWidth="1"/>
    <col min="2560" max="2560" width="7.21875" style="47" customWidth="1"/>
    <col min="2561" max="2561" width="7.33203125" style="47" customWidth="1"/>
    <col min="2562" max="2562" width="7" style="47" bestFit="1" customWidth="1"/>
    <col min="2563" max="2563" width="6.109375" style="47" customWidth="1"/>
    <col min="2564" max="2564" width="7" style="47" customWidth="1"/>
    <col min="2565" max="2565" width="7" style="47" bestFit="1" customWidth="1"/>
    <col min="2566" max="2566" width="6.5546875" style="47" bestFit="1" customWidth="1"/>
    <col min="2567" max="2568" width="7.21875" style="47" customWidth="1"/>
    <col min="2569" max="2569" width="7.77734375" style="47" customWidth="1"/>
    <col min="2570" max="2570" width="7.21875" style="47" customWidth="1"/>
    <col min="2571" max="2571" width="7.88671875" style="47" customWidth="1"/>
    <col min="2572" max="2572" width="7.44140625" style="47" bestFit="1" customWidth="1"/>
    <col min="2573" max="2574" width="7.77734375" style="47" customWidth="1"/>
    <col min="2575" max="2575" width="6.77734375" style="47" customWidth="1"/>
    <col min="2576" max="2576" width="8.33203125" style="47" customWidth="1"/>
    <col min="2577" max="2787" width="7.21875" style="47" customWidth="1"/>
    <col min="2788" max="2788" width="3.21875" style="47" customWidth="1"/>
    <col min="2789" max="2789" width="32.77734375" style="47" customWidth="1"/>
    <col min="2790" max="2790" width="7.21875" style="47" customWidth="1"/>
    <col min="2791" max="2794" width="0" style="47" hidden="1" customWidth="1"/>
    <col min="2795" max="2813" width="7" style="47"/>
    <col min="2814" max="2814" width="3.21875" style="47" customWidth="1"/>
    <col min="2815" max="2815" width="32.109375" style="47" customWidth="1"/>
    <col min="2816" max="2816" width="7.21875" style="47" customWidth="1"/>
    <col min="2817" max="2817" width="7.33203125" style="47" customWidth="1"/>
    <col min="2818" max="2818" width="7" style="47" bestFit="1" customWidth="1"/>
    <col min="2819" max="2819" width="6.109375" style="47" customWidth="1"/>
    <col min="2820" max="2820" width="7" style="47" customWidth="1"/>
    <col min="2821" max="2821" width="7" style="47" bestFit="1" customWidth="1"/>
    <col min="2822" max="2822" width="6.5546875" style="47" bestFit="1" customWidth="1"/>
    <col min="2823" max="2824" width="7.21875" style="47" customWidth="1"/>
    <col min="2825" max="2825" width="7.77734375" style="47" customWidth="1"/>
    <col min="2826" max="2826" width="7.21875" style="47" customWidth="1"/>
    <col min="2827" max="2827" width="7.88671875" style="47" customWidth="1"/>
    <col min="2828" max="2828" width="7.44140625" style="47" bestFit="1" customWidth="1"/>
    <col min="2829" max="2830" width="7.77734375" style="47" customWidth="1"/>
    <col min="2831" max="2831" width="6.77734375" style="47" customWidth="1"/>
    <col min="2832" max="2832" width="8.33203125" style="47" customWidth="1"/>
    <col min="2833" max="3043" width="7.21875" style="47" customWidth="1"/>
    <col min="3044" max="3044" width="3.21875" style="47" customWidth="1"/>
    <col min="3045" max="3045" width="32.77734375" style="47" customWidth="1"/>
    <col min="3046" max="3046" width="7.21875" style="47" customWidth="1"/>
    <col min="3047" max="3050" width="0" style="47" hidden="1" customWidth="1"/>
    <col min="3051" max="3069" width="7" style="47"/>
    <col min="3070" max="3070" width="3.21875" style="47" customWidth="1"/>
    <col min="3071" max="3071" width="32.109375" style="47" customWidth="1"/>
    <col min="3072" max="3072" width="7.21875" style="47" customWidth="1"/>
    <col min="3073" max="3073" width="7.33203125" style="47" customWidth="1"/>
    <col min="3074" max="3074" width="7" style="47" bestFit="1" customWidth="1"/>
    <col min="3075" max="3075" width="6.109375" style="47" customWidth="1"/>
    <col min="3076" max="3076" width="7" style="47" customWidth="1"/>
    <col min="3077" max="3077" width="7" style="47" bestFit="1" customWidth="1"/>
    <col min="3078" max="3078" width="6.5546875" style="47" bestFit="1" customWidth="1"/>
    <col min="3079" max="3080" width="7.21875" style="47" customWidth="1"/>
    <col min="3081" max="3081" width="7.77734375" style="47" customWidth="1"/>
    <col min="3082" max="3082" width="7.21875" style="47" customWidth="1"/>
    <col min="3083" max="3083" width="7.88671875" style="47" customWidth="1"/>
    <col min="3084" max="3084" width="7.44140625" style="47" bestFit="1" customWidth="1"/>
    <col min="3085" max="3086" width="7.77734375" style="47" customWidth="1"/>
    <col min="3087" max="3087" width="6.77734375" style="47" customWidth="1"/>
    <col min="3088" max="3088" width="8.33203125" style="47" customWidth="1"/>
    <col min="3089" max="3299" width="7.21875" style="47" customWidth="1"/>
    <col min="3300" max="3300" width="3.21875" style="47" customWidth="1"/>
    <col min="3301" max="3301" width="32.77734375" style="47" customWidth="1"/>
    <col min="3302" max="3302" width="7.21875" style="47" customWidth="1"/>
    <col min="3303" max="3306" width="0" style="47" hidden="1" customWidth="1"/>
    <col min="3307" max="3325" width="7" style="47"/>
    <col min="3326" max="3326" width="3.21875" style="47" customWidth="1"/>
    <col min="3327" max="3327" width="32.109375" style="47" customWidth="1"/>
    <col min="3328" max="3328" width="7.21875" style="47" customWidth="1"/>
    <col min="3329" max="3329" width="7.33203125" style="47" customWidth="1"/>
    <col min="3330" max="3330" width="7" style="47" bestFit="1" customWidth="1"/>
    <col min="3331" max="3331" width="6.109375" style="47" customWidth="1"/>
    <col min="3332" max="3332" width="7" style="47" customWidth="1"/>
    <col min="3333" max="3333" width="7" style="47" bestFit="1" customWidth="1"/>
    <col min="3334" max="3334" width="6.5546875" style="47" bestFit="1" customWidth="1"/>
    <col min="3335" max="3336" width="7.21875" style="47" customWidth="1"/>
    <col min="3337" max="3337" width="7.77734375" style="47" customWidth="1"/>
    <col min="3338" max="3338" width="7.21875" style="47" customWidth="1"/>
    <col min="3339" max="3339" width="7.88671875" style="47" customWidth="1"/>
    <col min="3340" max="3340" width="7.44140625" style="47" bestFit="1" customWidth="1"/>
    <col min="3341" max="3342" width="7.77734375" style="47" customWidth="1"/>
    <col min="3343" max="3343" width="6.77734375" style="47" customWidth="1"/>
    <col min="3344" max="3344" width="8.33203125" style="47" customWidth="1"/>
    <col min="3345" max="3555" width="7.21875" style="47" customWidth="1"/>
    <col min="3556" max="3556" width="3.21875" style="47" customWidth="1"/>
    <col min="3557" max="3557" width="32.77734375" style="47" customWidth="1"/>
    <col min="3558" max="3558" width="7.21875" style="47" customWidth="1"/>
    <col min="3559" max="3562" width="0" style="47" hidden="1" customWidth="1"/>
    <col min="3563" max="3581" width="7" style="47"/>
    <col min="3582" max="3582" width="3.21875" style="47" customWidth="1"/>
    <col min="3583" max="3583" width="32.109375" style="47" customWidth="1"/>
    <col min="3584" max="3584" width="7.21875" style="47" customWidth="1"/>
    <col min="3585" max="3585" width="7.33203125" style="47" customWidth="1"/>
    <col min="3586" max="3586" width="7" style="47" bestFit="1" customWidth="1"/>
    <col min="3587" max="3587" width="6.109375" style="47" customWidth="1"/>
    <col min="3588" max="3588" width="7" style="47" customWidth="1"/>
    <col min="3589" max="3589" width="7" style="47" bestFit="1" customWidth="1"/>
    <col min="3590" max="3590" width="6.5546875" style="47" bestFit="1" customWidth="1"/>
    <col min="3591" max="3592" width="7.21875" style="47" customWidth="1"/>
    <col min="3593" max="3593" width="7.77734375" style="47" customWidth="1"/>
    <col min="3594" max="3594" width="7.21875" style="47" customWidth="1"/>
    <col min="3595" max="3595" width="7.88671875" style="47" customWidth="1"/>
    <col min="3596" max="3596" width="7.44140625" style="47" bestFit="1" customWidth="1"/>
    <col min="3597" max="3598" width="7.77734375" style="47" customWidth="1"/>
    <col min="3599" max="3599" width="6.77734375" style="47" customWidth="1"/>
    <col min="3600" max="3600" width="8.33203125" style="47" customWidth="1"/>
    <col min="3601" max="3811" width="7.21875" style="47" customWidth="1"/>
    <col min="3812" max="3812" width="3.21875" style="47" customWidth="1"/>
    <col min="3813" max="3813" width="32.77734375" style="47" customWidth="1"/>
    <col min="3814" max="3814" width="7.21875" style="47" customWidth="1"/>
    <col min="3815" max="3818" width="0" style="47" hidden="1" customWidth="1"/>
    <col min="3819" max="3837" width="7" style="47"/>
    <col min="3838" max="3838" width="3.21875" style="47" customWidth="1"/>
    <col min="3839" max="3839" width="32.109375" style="47" customWidth="1"/>
    <col min="3840" max="3840" width="7.21875" style="47" customWidth="1"/>
    <col min="3841" max="3841" width="7.33203125" style="47" customWidth="1"/>
    <col min="3842" max="3842" width="7" style="47" bestFit="1" customWidth="1"/>
    <col min="3843" max="3843" width="6.109375" style="47" customWidth="1"/>
    <col min="3844" max="3844" width="7" style="47" customWidth="1"/>
    <col min="3845" max="3845" width="7" style="47" bestFit="1" customWidth="1"/>
    <col min="3846" max="3846" width="6.5546875" style="47" bestFit="1" customWidth="1"/>
    <col min="3847" max="3848" width="7.21875" style="47" customWidth="1"/>
    <col min="3849" max="3849" width="7.77734375" style="47" customWidth="1"/>
    <col min="3850" max="3850" width="7.21875" style="47" customWidth="1"/>
    <col min="3851" max="3851" width="7.88671875" style="47" customWidth="1"/>
    <col min="3852" max="3852" width="7.44140625" style="47" bestFit="1" customWidth="1"/>
    <col min="3853" max="3854" width="7.77734375" style="47" customWidth="1"/>
    <col min="3855" max="3855" width="6.77734375" style="47" customWidth="1"/>
    <col min="3856" max="3856" width="8.33203125" style="47" customWidth="1"/>
    <col min="3857" max="4067" width="7.21875" style="47" customWidth="1"/>
    <col min="4068" max="4068" width="3.21875" style="47" customWidth="1"/>
    <col min="4069" max="4069" width="32.77734375" style="47" customWidth="1"/>
    <col min="4070" max="4070" width="7.21875" style="47" customWidth="1"/>
    <col min="4071" max="4074" width="0" style="47" hidden="1" customWidth="1"/>
    <col min="4075" max="4093" width="7" style="47"/>
    <col min="4094" max="4094" width="3.21875" style="47" customWidth="1"/>
    <col min="4095" max="4095" width="32.109375" style="47" customWidth="1"/>
    <col min="4096" max="4096" width="7.21875" style="47" customWidth="1"/>
    <col min="4097" max="4097" width="7.33203125" style="47" customWidth="1"/>
    <col min="4098" max="4098" width="7" style="47" bestFit="1" customWidth="1"/>
    <col min="4099" max="4099" width="6.109375" style="47" customWidth="1"/>
    <col min="4100" max="4100" width="7" style="47" customWidth="1"/>
    <col min="4101" max="4101" width="7" style="47" bestFit="1" customWidth="1"/>
    <col min="4102" max="4102" width="6.5546875" style="47" bestFit="1" customWidth="1"/>
    <col min="4103" max="4104" width="7.21875" style="47" customWidth="1"/>
    <col min="4105" max="4105" width="7.77734375" style="47" customWidth="1"/>
    <col min="4106" max="4106" width="7.21875" style="47" customWidth="1"/>
    <col min="4107" max="4107" width="7.88671875" style="47" customWidth="1"/>
    <col min="4108" max="4108" width="7.44140625" style="47" bestFit="1" customWidth="1"/>
    <col min="4109" max="4110" width="7.77734375" style="47" customWidth="1"/>
    <col min="4111" max="4111" width="6.77734375" style="47" customWidth="1"/>
    <col min="4112" max="4112" width="8.33203125" style="47" customWidth="1"/>
    <col min="4113" max="4323" width="7.21875" style="47" customWidth="1"/>
    <col min="4324" max="4324" width="3.21875" style="47" customWidth="1"/>
    <col min="4325" max="4325" width="32.77734375" style="47" customWidth="1"/>
    <col min="4326" max="4326" width="7.21875" style="47" customWidth="1"/>
    <col min="4327" max="4330" width="0" style="47" hidden="1" customWidth="1"/>
    <col min="4331" max="4349" width="7" style="47"/>
    <col min="4350" max="4350" width="3.21875" style="47" customWidth="1"/>
    <col min="4351" max="4351" width="32.109375" style="47" customWidth="1"/>
    <col min="4352" max="4352" width="7.21875" style="47" customWidth="1"/>
    <col min="4353" max="4353" width="7.33203125" style="47" customWidth="1"/>
    <col min="4354" max="4354" width="7" style="47" bestFit="1" customWidth="1"/>
    <col min="4355" max="4355" width="6.109375" style="47" customWidth="1"/>
    <col min="4356" max="4356" width="7" style="47" customWidth="1"/>
    <col min="4357" max="4357" width="7" style="47" bestFit="1" customWidth="1"/>
    <col min="4358" max="4358" width="6.5546875" style="47" bestFit="1" customWidth="1"/>
    <col min="4359" max="4360" width="7.21875" style="47" customWidth="1"/>
    <col min="4361" max="4361" width="7.77734375" style="47" customWidth="1"/>
    <col min="4362" max="4362" width="7.21875" style="47" customWidth="1"/>
    <col min="4363" max="4363" width="7.88671875" style="47" customWidth="1"/>
    <col min="4364" max="4364" width="7.44140625" style="47" bestFit="1" customWidth="1"/>
    <col min="4365" max="4366" width="7.77734375" style="47" customWidth="1"/>
    <col min="4367" max="4367" width="6.77734375" style="47" customWidth="1"/>
    <col min="4368" max="4368" width="8.33203125" style="47" customWidth="1"/>
    <col min="4369" max="4579" width="7.21875" style="47" customWidth="1"/>
    <col min="4580" max="4580" width="3.21875" style="47" customWidth="1"/>
    <col min="4581" max="4581" width="32.77734375" style="47" customWidth="1"/>
    <col min="4582" max="4582" width="7.21875" style="47" customWidth="1"/>
    <col min="4583" max="4586" width="0" style="47" hidden="1" customWidth="1"/>
    <col min="4587" max="4605" width="7" style="47"/>
    <col min="4606" max="4606" width="3.21875" style="47" customWidth="1"/>
    <col min="4607" max="4607" width="32.109375" style="47" customWidth="1"/>
    <col min="4608" max="4608" width="7.21875" style="47" customWidth="1"/>
    <col min="4609" max="4609" width="7.33203125" style="47" customWidth="1"/>
    <col min="4610" max="4610" width="7" style="47" bestFit="1" customWidth="1"/>
    <col min="4611" max="4611" width="6.109375" style="47" customWidth="1"/>
    <col min="4612" max="4612" width="7" style="47" customWidth="1"/>
    <col min="4613" max="4613" width="7" style="47" bestFit="1" customWidth="1"/>
    <col min="4614" max="4614" width="6.5546875" style="47" bestFit="1" customWidth="1"/>
    <col min="4615" max="4616" width="7.21875" style="47" customWidth="1"/>
    <col min="4617" max="4617" width="7.77734375" style="47" customWidth="1"/>
    <col min="4618" max="4618" width="7.21875" style="47" customWidth="1"/>
    <col min="4619" max="4619" width="7.88671875" style="47" customWidth="1"/>
    <col min="4620" max="4620" width="7.44140625" style="47" bestFit="1" customWidth="1"/>
    <col min="4621" max="4622" width="7.77734375" style="47" customWidth="1"/>
    <col min="4623" max="4623" width="6.77734375" style="47" customWidth="1"/>
    <col min="4624" max="4624" width="8.33203125" style="47" customWidth="1"/>
    <col min="4625" max="4835" width="7.21875" style="47" customWidth="1"/>
    <col min="4836" max="4836" width="3.21875" style="47" customWidth="1"/>
    <col min="4837" max="4837" width="32.77734375" style="47" customWidth="1"/>
    <col min="4838" max="4838" width="7.21875" style="47" customWidth="1"/>
    <col min="4839" max="4842" width="0" style="47" hidden="1" customWidth="1"/>
    <col min="4843" max="4861" width="7" style="47"/>
    <col min="4862" max="4862" width="3.21875" style="47" customWidth="1"/>
    <col min="4863" max="4863" width="32.109375" style="47" customWidth="1"/>
    <col min="4864" max="4864" width="7.21875" style="47" customWidth="1"/>
    <col min="4865" max="4865" width="7.33203125" style="47" customWidth="1"/>
    <col min="4866" max="4866" width="7" style="47" bestFit="1" customWidth="1"/>
    <col min="4867" max="4867" width="6.109375" style="47" customWidth="1"/>
    <col min="4868" max="4868" width="7" style="47" customWidth="1"/>
    <col min="4869" max="4869" width="7" style="47" bestFit="1" customWidth="1"/>
    <col min="4870" max="4870" width="6.5546875" style="47" bestFit="1" customWidth="1"/>
    <col min="4871" max="4872" width="7.21875" style="47" customWidth="1"/>
    <col min="4873" max="4873" width="7.77734375" style="47" customWidth="1"/>
    <col min="4874" max="4874" width="7.21875" style="47" customWidth="1"/>
    <col min="4875" max="4875" width="7.88671875" style="47" customWidth="1"/>
    <col min="4876" max="4876" width="7.44140625" style="47" bestFit="1" customWidth="1"/>
    <col min="4877" max="4878" width="7.77734375" style="47" customWidth="1"/>
    <col min="4879" max="4879" width="6.77734375" style="47" customWidth="1"/>
    <col min="4880" max="4880" width="8.33203125" style="47" customWidth="1"/>
    <col min="4881" max="5091" width="7.21875" style="47" customWidth="1"/>
    <col min="5092" max="5092" width="3.21875" style="47" customWidth="1"/>
    <col min="5093" max="5093" width="32.77734375" style="47" customWidth="1"/>
    <col min="5094" max="5094" width="7.21875" style="47" customWidth="1"/>
    <col min="5095" max="5098" width="0" style="47" hidden="1" customWidth="1"/>
    <col min="5099" max="5117" width="7" style="47"/>
    <col min="5118" max="5118" width="3.21875" style="47" customWidth="1"/>
    <col min="5119" max="5119" width="32.109375" style="47" customWidth="1"/>
    <col min="5120" max="5120" width="7.21875" style="47" customWidth="1"/>
    <col min="5121" max="5121" width="7.33203125" style="47" customWidth="1"/>
    <col min="5122" max="5122" width="7" style="47" bestFit="1" customWidth="1"/>
    <col min="5123" max="5123" width="6.109375" style="47" customWidth="1"/>
    <col min="5124" max="5124" width="7" style="47" customWidth="1"/>
    <col min="5125" max="5125" width="7" style="47" bestFit="1" customWidth="1"/>
    <col min="5126" max="5126" width="6.5546875" style="47" bestFit="1" customWidth="1"/>
    <col min="5127" max="5128" width="7.21875" style="47" customWidth="1"/>
    <col min="5129" max="5129" width="7.77734375" style="47" customWidth="1"/>
    <col min="5130" max="5130" width="7.21875" style="47" customWidth="1"/>
    <col min="5131" max="5131" width="7.88671875" style="47" customWidth="1"/>
    <col min="5132" max="5132" width="7.44140625" style="47" bestFit="1" customWidth="1"/>
    <col min="5133" max="5134" width="7.77734375" style="47" customWidth="1"/>
    <col min="5135" max="5135" width="6.77734375" style="47" customWidth="1"/>
    <col min="5136" max="5136" width="8.33203125" style="47" customWidth="1"/>
    <col min="5137" max="5347" width="7.21875" style="47" customWidth="1"/>
    <col min="5348" max="5348" width="3.21875" style="47" customWidth="1"/>
    <col min="5349" max="5349" width="32.77734375" style="47" customWidth="1"/>
    <col min="5350" max="5350" width="7.21875" style="47" customWidth="1"/>
    <col min="5351" max="5354" width="0" style="47" hidden="1" customWidth="1"/>
    <col min="5355" max="5373" width="7" style="47"/>
    <col min="5374" max="5374" width="3.21875" style="47" customWidth="1"/>
    <col min="5375" max="5375" width="32.109375" style="47" customWidth="1"/>
    <col min="5376" max="5376" width="7.21875" style="47" customWidth="1"/>
    <col min="5377" max="5377" width="7.33203125" style="47" customWidth="1"/>
    <col min="5378" max="5378" width="7" style="47" bestFit="1" customWidth="1"/>
    <col min="5379" max="5379" width="6.109375" style="47" customWidth="1"/>
    <col min="5380" max="5380" width="7" style="47" customWidth="1"/>
    <col min="5381" max="5381" width="7" style="47" bestFit="1" customWidth="1"/>
    <col min="5382" max="5382" width="6.5546875" style="47" bestFit="1" customWidth="1"/>
    <col min="5383" max="5384" width="7.21875" style="47" customWidth="1"/>
    <col min="5385" max="5385" width="7.77734375" style="47" customWidth="1"/>
    <col min="5386" max="5386" width="7.21875" style="47" customWidth="1"/>
    <col min="5387" max="5387" width="7.88671875" style="47" customWidth="1"/>
    <col min="5388" max="5388" width="7.44140625" style="47" bestFit="1" customWidth="1"/>
    <col min="5389" max="5390" width="7.77734375" style="47" customWidth="1"/>
    <col min="5391" max="5391" width="6.77734375" style="47" customWidth="1"/>
    <col min="5392" max="5392" width="8.33203125" style="47" customWidth="1"/>
    <col min="5393" max="5603" width="7.21875" style="47" customWidth="1"/>
    <col min="5604" max="5604" width="3.21875" style="47" customWidth="1"/>
    <col min="5605" max="5605" width="32.77734375" style="47" customWidth="1"/>
    <col min="5606" max="5606" width="7.21875" style="47" customWidth="1"/>
    <col min="5607" max="5610" width="0" style="47" hidden="1" customWidth="1"/>
    <col min="5611" max="5629" width="7" style="47"/>
    <col min="5630" max="5630" width="3.21875" style="47" customWidth="1"/>
    <col min="5631" max="5631" width="32.109375" style="47" customWidth="1"/>
    <col min="5632" max="5632" width="7.21875" style="47" customWidth="1"/>
    <col min="5633" max="5633" width="7.33203125" style="47" customWidth="1"/>
    <col min="5634" max="5634" width="7" style="47" bestFit="1" customWidth="1"/>
    <col min="5635" max="5635" width="6.109375" style="47" customWidth="1"/>
    <col min="5636" max="5636" width="7" style="47" customWidth="1"/>
    <col min="5637" max="5637" width="7" style="47" bestFit="1" customWidth="1"/>
    <col min="5638" max="5638" width="6.5546875" style="47" bestFit="1" customWidth="1"/>
    <col min="5639" max="5640" width="7.21875" style="47" customWidth="1"/>
    <col min="5641" max="5641" width="7.77734375" style="47" customWidth="1"/>
    <col min="5642" max="5642" width="7.21875" style="47" customWidth="1"/>
    <col min="5643" max="5643" width="7.88671875" style="47" customWidth="1"/>
    <col min="5644" max="5644" width="7.44140625" style="47" bestFit="1" customWidth="1"/>
    <col min="5645" max="5646" width="7.77734375" style="47" customWidth="1"/>
    <col min="5647" max="5647" width="6.77734375" style="47" customWidth="1"/>
    <col min="5648" max="5648" width="8.33203125" style="47" customWidth="1"/>
    <col min="5649" max="5859" width="7.21875" style="47" customWidth="1"/>
    <col min="5860" max="5860" width="3.21875" style="47" customWidth="1"/>
    <col min="5861" max="5861" width="32.77734375" style="47" customWidth="1"/>
    <col min="5862" max="5862" width="7.21875" style="47" customWidth="1"/>
    <col min="5863" max="5866" width="0" style="47" hidden="1" customWidth="1"/>
    <col min="5867" max="5885" width="7" style="47"/>
    <col min="5886" max="5886" width="3.21875" style="47" customWidth="1"/>
    <col min="5887" max="5887" width="32.109375" style="47" customWidth="1"/>
    <col min="5888" max="5888" width="7.21875" style="47" customWidth="1"/>
    <col min="5889" max="5889" width="7.33203125" style="47" customWidth="1"/>
    <col min="5890" max="5890" width="7" style="47" bestFit="1" customWidth="1"/>
    <col min="5891" max="5891" width="6.109375" style="47" customWidth="1"/>
    <col min="5892" max="5892" width="7" style="47" customWidth="1"/>
    <col min="5893" max="5893" width="7" style="47" bestFit="1" customWidth="1"/>
    <col min="5894" max="5894" width="6.5546875" style="47" bestFit="1" customWidth="1"/>
    <col min="5895" max="5896" width="7.21875" style="47" customWidth="1"/>
    <col min="5897" max="5897" width="7.77734375" style="47" customWidth="1"/>
    <col min="5898" max="5898" width="7.21875" style="47" customWidth="1"/>
    <col min="5899" max="5899" width="7.88671875" style="47" customWidth="1"/>
    <col min="5900" max="5900" width="7.44140625" style="47" bestFit="1" customWidth="1"/>
    <col min="5901" max="5902" width="7.77734375" style="47" customWidth="1"/>
    <col min="5903" max="5903" width="6.77734375" style="47" customWidth="1"/>
    <col min="5904" max="5904" width="8.33203125" style="47" customWidth="1"/>
    <col min="5905" max="6115" width="7.21875" style="47" customWidth="1"/>
    <col min="6116" max="6116" width="3.21875" style="47" customWidth="1"/>
    <col min="6117" max="6117" width="32.77734375" style="47" customWidth="1"/>
    <col min="6118" max="6118" width="7.21875" style="47" customWidth="1"/>
    <col min="6119" max="6122" width="0" style="47" hidden="1" customWidth="1"/>
    <col min="6123" max="6141" width="7" style="47"/>
    <col min="6142" max="6142" width="3.21875" style="47" customWidth="1"/>
    <col min="6143" max="6143" width="32.109375" style="47" customWidth="1"/>
    <col min="6144" max="6144" width="7.21875" style="47" customWidth="1"/>
    <col min="6145" max="6145" width="7.33203125" style="47" customWidth="1"/>
    <col min="6146" max="6146" width="7" style="47" bestFit="1" customWidth="1"/>
    <col min="6147" max="6147" width="6.109375" style="47" customWidth="1"/>
    <col min="6148" max="6148" width="7" style="47" customWidth="1"/>
    <col min="6149" max="6149" width="7" style="47" bestFit="1" customWidth="1"/>
    <col min="6150" max="6150" width="6.5546875" style="47" bestFit="1" customWidth="1"/>
    <col min="6151" max="6152" width="7.21875" style="47" customWidth="1"/>
    <col min="6153" max="6153" width="7.77734375" style="47" customWidth="1"/>
    <col min="6154" max="6154" width="7.21875" style="47" customWidth="1"/>
    <col min="6155" max="6155" width="7.88671875" style="47" customWidth="1"/>
    <col min="6156" max="6156" width="7.44140625" style="47" bestFit="1" customWidth="1"/>
    <col min="6157" max="6158" width="7.77734375" style="47" customWidth="1"/>
    <col min="6159" max="6159" width="6.77734375" style="47" customWidth="1"/>
    <col min="6160" max="6160" width="8.33203125" style="47" customWidth="1"/>
    <col min="6161" max="6371" width="7.21875" style="47" customWidth="1"/>
    <col min="6372" max="6372" width="3.21875" style="47" customWidth="1"/>
    <col min="6373" max="6373" width="32.77734375" style="47" customWidth="1"/>
    <col min="6374" max="6374" width="7.21875" style="47" customWidth="1"/>
    <col min="6375" max="6378" width="0" style="47" hidden="1" customWidth="1"/>
    <col min="6379" max="6397" width="7" style="47"/>
    <col min="6398" max="6398" width="3.21875" style="47" customWidth="1"/>
    <col min="6399" max="6399" width="32.109375" style="47" customWidth="1"/>
    <col min="6400" max="6400" width="7.21875" style="47" customWidth="1"/>
    <col min="6401" max="6401" width="7.33203125" style="47" customWidth="1"/>
    <col min="6402" max="6402" width="7" style="47" bestFit="1" customWidth="1"/>
    <col min="6403" max="6403" width="6.109375" style="47" customWidth="1"/>
    <col min="6404" max="6404" width="7" style="47" customWidth="1"/>
    <col min="6405" max="6405" width="7" style="47" bestFit="1" customWidth="1"/>
    <col min="6406" max="6406" width="6.5546875" style="47" bestFit="1" customWidth="1"/>
    <col min="6407" max="6408" width="7.21875" style="47" customWidth="1"/>
    <col min="6409" max="6409" width="7.77734375" style="47" customWidth="1"/>
    <col min="6410" max="6410" width="7.21875" style="47" customWidth="1"/>
    <col min="6411" max="6411" width="7.88671875" style="47" customWidth="1"/>
    <col min="6412" max="6412" width="7.44140625" style="47" bestFit="1" customWidth="1"/>
    <col min="6413" max="6414" width="7.77734375" style="47" customWidth="1"/>
    <col min="6415" max="6415" width="6.77734375" style="47" customWidth="1"/>
    <col min="6416" max="6416" width="8.33203125" style="47" customWidth="1"/>
    <col min="6417" max="6627" width="7.21875" style="47" customWidth="1"/>
    <col min="6628" max="6628" width="3.21875" style="47" customWidth="1"/>
    <col min="6629" max="6629" width="32.77734375" style="47" customWidth="1"/>
    <col min="6630" max="6630" width="7.21875" style="47" customWidth="1"/>
    <col min="6631" max="6634" width="0" style="47" hidden="1" customWidth="1"/>
    <col min="6635" max="6653" width="7" style="47"/>
    <col min="6654" max="6654" width="3.21875" style="47" customWidth="1"/>
    <col min="6655" max="6655" width="32.109375" style="47" customWidth="1"/>
    <col min="6656" max="6656" width="7.21875" style="47" customWidth="1"/>
    <col min="6657" max="6657" width="7.33203125" style="47" customWidth="1"/>
    <col min="6658" max="6658" width="7" style="47" bestFit="1" customWidth="1"/>
    <col min="6659" max="6659" width="6.109375" style="47" customWidth="1"/>
    <col min="6660" max="6660" width="7" style="47" customWidth="1"/>
    <col min="6661" max="6661" width="7" style="47" bestFit="1" customWidth="1"/>
    <col min="6662" max="6662" width="6.5546875" style="47" bestFit="1" customWidth="1"/>
    <col min="6663" max="6664" width="7.21875" style="47" customWidth="1"/>
    <col min="6665" max="6665" width="7.77734375" style="47" customWidth="1"/>
    <col min="6666" max="6666" width="7.21875" style="47" customWidth="1"/>
    <col min="6667" max="6667" width="7.88671875" style="47" customWidth="1"/>
    <col min="6668" max="6668" width="7.44140625" style="47" bestFit="1" customWidth="1"/>
    <col min="6669" max="6670" width="7.77734375" style="47" customWidth="1"/>
    <col min="6671" max="6671" width="6.77734375" style="47" customWidth="1"/>
    <col min="6672" max="6672" width="8.33203125" style="47" customWidth="1"/>
    <col min="6673" max="6883" width="7.21875" style="47" customWidth="1"/>
    <col min="6884" max="6884" width="3.21875" style="47" customWidth="1"/>
    <col min="6885" max="6885" width="32.77734375" style="47" customWidth="1"/>
    <col min="6886" max="6886" width="7.21875" style="47" customWidth="1"/>
    <col min="6887" max="6890" width="0" style="47" hidden="1" customWidth="1"/>
    <col min="6891" max="6909" width="7" style="47"/>
    <col min="6910" max="6910" width="3.21875" style="47" customWidth="1"/>
    <col min="6911" max="6911" width="32.109375" style="47" customWidth="1"/>
    <col min="6912" max="6912" width="7.21875" style="47" customWidth="1"/>
    <col min="6913" max="6913" width="7.33203125" style="47" customWidth="1"/>
    <col min="6914" max="6914" width="7" style="47" bestFit="1" customWidth="1"/>
    <col min="6915" max="6915" width="6.109375" style="47" customWidth="1"/>
    <col min="6916" max="6916" width="7" style="47" customWidth="1"/>
    <col min="6917" max="6917" width="7" style="47" bestFit="1" customWidth="1"/>
    <col min="6918" max="6918" width="6.5546875" style="47" bestFit="1" customWidth="1"/>
    <col min="6919" max="6920" width="7.21875" style="47" customWidth="1"/>
    <col min="6921" max="6921" width="7.77734375" style="47" customWidth="1"/>
    <col min="6922" max="6922" width="7.21875" style="47" customWidth="1"/>
    <col min="6923" max="6923" width="7.88671875" style="47" customWidth="1"/>
    <col min="6924" max="6924" width="7.44140625" style="47" bestFit="1" customWidth="1"/>
    <col min="6925" max="6926" width="7.77734375" style="47" customWidth="1"/>
    <col min="6927" max="6927" width="6.77734375" style="47" customWidth="1"/>
    <col min="6928" max="6928" width="8.33203125" style="47" customWidth="1"/>
    <col min="6929" max="7139" width="7.21875" style="47" customWidth="1"/>
    <col min="7140" max="7140" width="3.21875" style="47" customWidth="1"/>
    <col min="7141" max="7141" width="32.77734375" style="47" customWidth="1"/>
    <col min="7142" max="7142" width="7.21875" style="47" customWidth="1"/>
    <col min="7143" max="7146" width="0" style="47" hidden="1" customWidth="1"/>
    <col min="7147" max="7165" width="7" style="47"/>
    <col min="7166" max="7166" width="3.21875" style="47" customWidth="1"/>
    <col min="7167" max="7167" width="32.109375" style="47" customWidth="1"/>
    <col min="7168" max="7168" width="7.21875" style="47" customWidth="1"/>
    <col min="7169" max="7169" width="7.33203125" style="47" customWidth="1"/>
    <col min="7170" max="7170" width="7" style="47" bestFit="1" customWidth="1"/>
    <col min="7171" max="7171" width="6.109375" style="47" customWidth="1"/>
    <col min="7172" max="7172" width="7" style="47" customWidth="1"/>
    <col min="7173" max="7173" width="7" style="47" bestFit="1" customWidth="1"/>
    <col min="7174" max="7174" width="6.5546875" style="47" bestFit="1" customWidth="1"/>
    <col min="7175" max="7176" width="7.21875" style="47" customWidth="1"/>
    <col min="7177" max="7177" width="7.77734375" style="47" customWidth="1"/>
    <col min="7178" max="7178" width="7.21875" style="47" customWidth="1"/>
    <col min="7179" max="7179" width="7.88671875" style="47" customWidth="1"/>
    <col min="7180" max="7180" width="7.44140625" style="47" bestFit="1" customWidth="1"/>
    <col min="7181" max="7182" width="7.77734375" style="47" customWidth="1"/>
    <col min="7183" max="7183" width="6.77734375" style="47" customWidth="1"/>
    <col min="7184" max="7184" width="8.33203125" style="47" customWidth="1"/>
    <col min="7185" max="7395" width="7.21875" style="47" customWidth="1"/>
    <col min="7396" max="7396" width="3.21875" style="47" customWidth="1"/>
    <col min="7397" max="7397" width="32.77734375" style="47" customWidth="1"/>
    <col min="7398" max="7398" width="7.21875" style="47" customWidth="1"/>
    <col min="7399" max="7402" width="0" style="47" hidden="1" customWidth="1"/>
    <col min="7403" max="7421" width="7" style="47"/>
    <col min="7422" max="7422" width="3.21875" style="47" customWidth="1"/>
    <col min="7423" max="7423" width="32.109375" style="47" customWidth="1"/>
    <col min="7424" max="7424" width="7.21875" style="47" customWidth="1"/>
    <col min="7425" max="7425" width="7.33203125" style="47" customWidth="1"/>
    <col min="7426" max="7426" width="7" style="47" bestFit="1" customWidth="1"/>
    <col min="7427" max="7427" width="6.109375" style="47" customWidth="1"/>
    <col min="7428" max="7428" width="7" style="47" customWidth="1"/>
    <col min="7429" max="7429" width="7" style="47" bestFit="1" customWidth="1"/>
    <col min="7430" max="7430" width="6.5546875" style="47" bestFit="1" customWidth="1"/>
    <col min="7431" max="7432" width="7.21875" style="47" customWidth="1"/>
    <col min="7433" max="7433" width="7.77734375" style="47" customWidth="1"/>
    <col min="7434" max="7434" width="7.21875" style="47" customWidth="1"/>
    <col min="7435" max="7435" width="7.88671875" style="47" customWidth="1"/>
    <col min="7436" max="7436" width="7.44140625" style="47" bestFit="1" customWidth="1"/>
    <col min="7437" max="7438" width="7.77734375" style="47" customWidth="1"/>
    <col min="7439" max="7439" width="6.77734375" style="47" customWidth="1"/>
    <col min="7440" max="7440" width="8.33203125" style="47" customWidth="1"/>
    <col min="7441" max="7651" width="7.21875" style="47" customWidth="1"/>
    <col min="7652" max="7652" width="3.21875" style="47" customWidth="1"/>
    <col min="7653" max="7653" width="32.77734375" style="47" customWidth="1"/>
    <col min="7654" max="7654" width="7.21875" style="47" customWidth="1"/>
    <col min="7655" max="7658" width="0" style="47" hidden="1" customWidth="1"/>
    <col min="7659" max="7677" width="7" style="47"/>
    <col min="7678" max="7678" width="3.21875" style="47" customWidth="1"/>
    <col min="7679" max="7679" width="32.109375" style="47" customWidth="1"/>
    <col min="7680" max="7680" width="7.21875" style="47" customWidth="1"/>
    <col min="7681" max="7681" width="7.33203125" style="47" customWidth="1"/>
    <col min="7682" max="7682" width="7" style="47" bestFit="1" customWidth="1"/>
    <col min="7683" max="7683" width="6.109375" style="47" customWidth="1"/>
    <col min="7684" max="7684" width="7" style="47" customWidth="1"/>
    <col min="7685" max="7685" width="7" style="47" bestFit="1" customWidth="1"/>
    <col min="7686" max="7686" width="6.5546875" style="47" bestFit="1" customWidth="1"/>
    <col min="7687" max="7688" width="7.21875" style="47" customWidth="1"/>
    <col min="7689" max="7689" width="7.77734375" style="47" customWidth="1"/>
    <col min="7690" max="7690" width="7.21875" style="47" customWidth="1"/>
    <col min="7691" max="7691" width="7.88671875" style="47" customWidth="1"/>
    <col min="7692" max="7692" width="7.44140625" style="47" bestFit="1" customWidth="1"/>
    <col min="7693" max="7694" width="7.77734375" style="47" customWidth="1"/>
    <col min="7695" max="7695" width="6.77734375" style="47" customWidth="1"/>
    <col min="7696" max="7696" width="8.33203125" style="47" customWidth="1"/>
    <col min="7697" max="7907" width="7.21875" style="47" customWidth="1"/>
    <col min="7908" max="7908" width="3.21875" style="47" customWidth="1"/>
    <col min="7909" max="7909" width="32.77734375" style="47" customWidth="1"/>
    <col min="7910" max="7910" width="7.21875" style="47" customWidth="1"/>
    <col min="7911" max="7914" width="0" style="47" hidden="1" customWidth="1"/>
    <col min="7915" max="7933" width="7" style="47"/>
    <col min="7934" max="7934" width="3.21875" style="47" customWidth="1"/>
    <col min="7935" max="7935" width="32.109375" style="47" customWidth="1"/>
    <col min="7936" max="7936" width="7.21875" style="47" customWidth="1"/>
    <col min="7937" max="7937" width="7.33203125" style="47" customWidth="1"/>
    <col min="7938" max="7938" width="7" style="47" bestFit="1" customWidth="1"/>
    <col min="7939" max="7939" width="6.109375" style="47" customWidth="1"/>
    <col min="7940" max="7940" width="7" style="47" customWidth="1"/>
    <col min="7941" max="7941" width="7" style="47" bestFit="1" customWidth="1"/>
    <col min="7942" max="7942" width="6.5546875" style="47" bestFit="1" customWidth="1"/>
    <col min="7943" max="7944" width="7.21875" style="47" customWidth="1"/>
    <col min="7945" max="7945" width="7.77734375" style="47" customWidth="1"/>
    <col min="7946" max="7946" width="7.21875" style="47" customWidth="1"/>
    <col min="7947" max="7947" width="7.88671875" style="47" customWidth="1"/>
    <col min="7948" max="7948" width="7.44140625" style="47" bestFit="1" customWidth="1"/>
    <col min="7949" max="7950" width="7.77734375" style="47" customWidth="1"/>
    <col min="7951" max="7951" width="6.77734375" style="47" customWidth="1"/>
    <col min="7952" max="7952" width="8.33203125" style="47" customWidth="1"/>
    <col min="7953" max="8163" width="7.21875" style="47" customWidth="1"/>
    <col min="8164" max="8164" width="3.21875" style="47" customWidth="1"/>
    <col min="8165" max="8165" width="32.77734375" style="47" customWidth="1"/>
    <col min="8166" max="8166" width="7.21875" style="47" customWidth="1"/>
    <col min="8167" max="8170" width="0" style="47" hidden="1" customWidth="1"/>
    <col min="8171" max="8189" width="7" style="47"/>
    <col min="8190" max="8190" width="3.21875" style="47" customWidth="1"/>
    <col min="8191" max="8191" width="32.109375" style="47" customWidth="1"/>
    <col min="8192" max="8192" width="7.21875" style="47" customWidth="1"/>
    <col min="8193" max="8193" width="7.33203125" style="47" customWidth="1"/>
    <col min="8194" max="8194" width="7" style="47" bestFit="1" customWidth="1"/>
    <col min="8195" max="8195" width="6.109375" style="47" customWidth="1"/>
    <col min="8196" max="8196" width="7" style="47" customWidth="1"/>
    <col min="8197" max="8197" width="7" style="47" bestFit="1" customWidth="1"/>
    <col min="8198" max="8198" width="6.5546875" style="47" bestFit="1" customWidth="1"/>
    <col min="8199" max="8200" width="7.21875" style="47" customWidth="1"/>
    <col min="8201" max="8201" width="7.77734375" style="47" customWidth="1"/>
    <col min="8202" max="8202" width="7.21875" style="47" customWidth="1"/>
    <col min="8203" max="8203" width="7.88671875" style="47" customWidth="1"/>
    <col min="8204" max="8204" width="7.44140625" style="47" bestFit="1" customWidth="1"/>
    <col min="8205" max="8206" width="7.77734375" style="47" customWidth="1"/>
    <col min="8207" max="8207" width="6.77734375" style="47" customWidth="1"/>
    <col min="8208" max="8208" width="8.33203125" style="47" customWidth="1"/>
    <col min="8209" max="8419" width="7.21875" style="47" customWidth="1"/>
    <col min="8420" max="8420" width="3.21875" style="47" customWidth="1"/>
    <col min="8421" max="8421" width="32.77734375" style="47" customWidth="1"/>
    <col min="8422" max="8422" width="7.21875" style="47" customWidth="1"/>
    <col min="8423" max="8426" width="0" style="47" hidden="1" customWidth="1"/>
    <col min="8427" max="8445" width="7" style="47"/>
    <col min="8446" max="8446" width="3.21875" style="47" customWidth="1"/>
    <col min="8447" max="8447" width="32.109375" style="47" customWidth="1"/>
    <col min="8448" max="8448" width="7.21875" style="47" customWidth="1"/>
    <col min="8449" max="8449" width="7.33203125" style="47" customWidth="1"/>
    <col min="8450" max="8450" width="7" style="47" bestFit="1" customWidth="1"/>
    <col min="8451" max="8451" width="6.109375" style="47" customWidth="1"/>
    <col min="8452" max="8452" width="7" style="47" customWidth="1"/>
    <col min="8453" max="8453" width="7" style="47" bestFit="1" customWidth="1"/>
    <col min="8454" max="8454" width="6.5546875" style="47" bestFit="1" customWidth="1"/>
    <col min="8455" max="8456" width="7.21875" style="47" customWidth="1"/>
    <col min="8457" max="8457" width="7.77734375" style="47" customWidth="1"/>
    <col min="8458" max="8458" width="7.21875" style="47" customWidth="1"/>
    <col min="8459" max="8459" width="7.88671875" style="47" customWidth="1"/>
    <col min="8460" max="8460" width="7.44140625" style="47" bestFit="1" customWidth="1"/>
    <col min="8461" max="8462" width="7.77734375" style="47" customWidth="1"/>
    <col min="8463" max="8463" width="6.77734375" style="47" customWidth="1"/>
    <col min="8464" max="8464" width="8.33203125" style="47" customWidth="1"/>
    <col min="8465" max="8675" width="7.21875" style="47" customWidth="1"/>
    <col min="8676" max="8676" width="3.21875" style="47" customWidth="1"/>
    <col min="8677" max="8677" width="32.77734375" style="47" customWidth="1"/>
    <col min="8678" max="8678" width="7.21875" style="47" customWidth="1"/>
    <col min="8679" max="8682" width="0" style="47" hidden="1" customWidth="1"/>
    <col min="8683" max="8701" width="7" style="47"/>
    <col min="8702" max="8702" width="3.21875" style="47" customWidth="1"/>
    <col min="8703" max="8703" width="32.109375" style="47" customWidth="1"/>
    <col min="8704" max="8704" width="7.21875" style="47" customWidth="1"/>
    <col min="8705" max="8705" width="7.33203125" style="47" customWidth="1"/>
    <col min="8706" max="8706" width="7" style="47" bestFit="1" customWidth="1"/>
    <col min="8707" max="8707" width="6.109375" style="47" customWidth="1"/>
    <col min="8708" max="8708" width="7" style="47" customWidth="1"/>
    <col min="8709" max="8709" width="7" style="47" bestFit="1" customWidth="1"/>
    <col min="8710" max="8710" width="6.5546875" style="47" bestFit="1" customWidth="1"/>
    <col min="8711" max="8712" width="7.21875" style="47" customWidth="1"/>
    <col min="8713" max="8713" width="7.77734375" style="47" customWidth="1"/>
    <col min="8714" max="8714" width="7.21875" style="47" customWidth="1"/>
    <col min="8715" max="8715" width="7.88671875" style="47" customWidth="1"/>
    <col min="8716" max="8716" width="7.44140625" style="47" bestFit="1" customWidth="1"/>
    <col min="8717" max="8718" width="7.77734375" style="47" customWidth="1"/>
    <col min="8719" max="8719" width="6.77734375" style="47" customWidth="1"/>
    <col min="8720" max="8720" width="8.33203125" style="47" customWidth="1"/>
    <col min="8721" max="8931" width="7.21875" style="47" customWidth="1"/>
    <col min="8932" max="8932" width="3.21875" style="47" customWidth="1"/>
    <col min="8933" max="8933" width="32.77734375" style="47" customWidth="1"/>
    <col min="8934" max="8934" width="7.21875" style="47" customWidth="1"/>
    <col min="8935" max="8938" width="0" style="47" hidden="1" customWidth="1"/>
    <col min="8939" max="8957" width="7" style="47"/>
    <col min="8958" max="8958" width="3.21875" style="47" customWidth="1"/>
    <col min="8959" max="8959" width="32.109375" style="47" customWidth="1"/>
    <col min="8960" max="8960" width="7.21875" style="47" customWidth="1"/>
    <col min="8961" max="8961" width="7.33203125" style="47" customWidth="1"/>
    <col min="8962" max="8962" width="7" style="47" bestFit="1" customWidth="1"/>
    <col min="8963" max="8963" width="6.109375" style="47" customWidth="1"/>
    <col min="8964" max="8964" width="7" style="47" customWidth="1"/>
    <col min="8965" max="8965" width="7" style="47" bestFit="1" customWidth="1"/>
    <col min="8966" max="8966" width="6.5546875" style="47" bestFit="1" customWidth="1"/>
    <col min="8967" max="8968" width="7.21875" style="47" customWidth="1"/>
    <col min="8969" max="8969" width="7.77734375" style="47" customWidth="1"/>
    <col min="8970" max="8970" width="7.21875" style="47" customWidth="1"/>
    <col min="8971" max="8971" width="7.88671875" style="47" customWidth="1"/>
    <col min="8972" max="8972" width="7.44140625" style="47" bestFit="1" customWidth="1"/>
    <col min="8973" max="8974" width="7.77734375" style="47" customWidth="1"/>
    <col min="8975" max="8975" width="6.77734375" style="47" customWidth="1"/>
    <col min="8976" max="8976" width="8.33203125" style="47" customWidth="1"/>
    <col min="8977" max="9187" width="7.21875" style="47" customWidth="1"/>
    <col min="9188" max="9188" width="3.21875" style="47" customWidth="1"/>
    <col min="9189" max="9189" width="32.77734375" style="47" customWidth="1"/>
    <col min="9190" max="9190" width="7.21875" style="47" customWidth="1"/>
    <col min="9191" max="9194" width="0" style="47" hidden="1" customWidth="1"/>
    <col min="9195" max="9213" width="7" style="47"/>
    <col min="9214" max="9214" width="3.21875" style="47" customWidth="1"/>
    <col min="9215" max="9215" width="32.109375" style="47" customWidth="1"/>
    <col min="9216" max="9216" width="7.21875" style="47" customWidth="1"/>
    <col min="9217" max="9217" width="7.33203125" style="47" customWidth="1"/>
    <col min="9218" max="9218" width="7" style="47" bestFit="1" customWidth="1"/>
    <col min="9219" max="9219" width="6.109375" style="47" customWidth="1"/>
    <col min="9220" max="9220" width="7" style="47" customWidth="1"/>
    <col min="9221" max="9221" width="7" style="47" bestFit="1" customWidth="1"/>
    <col min="9222" max="9222" width="6.5546875" style="47" bestFit="1" customWidth="1"/>
    <col min="9223" max="9224" width="7.21875" style="47" customWidth="1"/>
    <col min="9225" max="9225" width="7.77734375" style="47" customWidth="1"/>
    <col min="9226" max="9226" width="7.21875" style="47" customWidth="1"/>
    <col min="9227" max="9227" width="7.88671875" style="47" customWidth="1"/>
    <col min="9228" max="9228" width="7.44140625" style="47" bestFit="1" customWidth="1"/>
    <col min="9229" max="9230" width="7.77734375" style="47" customWidth="1"/>
    <col min="9231" max="9231" width="6.77734375" style="47" customWidth="1"/>
    <col min="9232" max="9232" width="8.33203125" style="47" customWidth="1"/>
    <col min="9233" max="9443" width="7.21875" style="47" customWidth="1"/>
    <col min="9444" max="9444" width="3.21875" style="47" customWidth="1"/>
    <col min="9445" max="9445" width="32.77734375" style="47" customWidth="1"/>
    <col min="9446" max="9446" width="7.21875" style="47" customWidth="1"/>
    <col min="9447" max="9450" width="0" style="47" hidden="1" customWidth="1"/>
    <col min="9451" max="9469" width="7" style="47"/>
    <col min="9470" max="9470" width="3.21875" style="47" customWidth="1"/>
    <col min="9471" max="9471" width="32.109375" style="47" customWidth="1"/>
    <col min="9472" max="9472" width="7.21875" style="47" customWidth="1"/>
    <col min="9473" max="9473" width="7.33203125" style="47" customWidth="1"/>
    <col min="9474" max="9474" width="7" style="47" bestFit="1" customWidth="1"/>
    <col min="9475" max="9475" width="6.109375" style="47" customWidth="1"/>
    <col min="9476" max="9476" width="7" style="47" customWidth="1"/>
    <col min="9477" max="9477" width="7" style="47" bestFit="1" customWidth="1"/>
    <col min="9478" max="9478" width="6.5546875" style="47" bestFit="1" customWidth="1"/>
    <col min="9479" max="9480" width="7.21875" style="47" customWidth="1"/>
    <col min="9481" max="9481" width="7.77734375" style="47" customWidth="1"/>
    <col min="9482" max="9482" width="7.21875" style="47" customWidth="1"/>
    <col min="9483" max="9483" width="7.88671875" style="47" customWidth="1"/>
    <col min="9484" max="9484" width="7.44140625" style="47" bestFit="1" customWidth="1"/>
    <col min="9485" max="9486" width="7.77734375" style="47" customWidth="1"/>
    <col min="9487" max="9487" width="6.77734375" style="47" customWidth="1"/>
    <col min="9488" max="9488" width="8.33203125" style="47" customWidth="1"/>
    <col min="9489" max="9699" width="7.21875" style="47" customWidth="1"/>
    <col min="9700" max="9700" width="3.21875" style="47" customWidth="1"/>
    <col min="9701" max="9701" width="32.77734375" style="47" customWidth="1"/>
    <col min="9702" max="9702" width="7.21875" style="47" customWidth="1"/>
    <col min="9703" max="9706" width="0" style="47" hidden="1" customWidth="1"/>
    <col min="9707" max="9725" width="7" style="47"/>
    <col min="9726" max="9726" width="3.21875" style="47" customWidth="1"/>
    <col min="9727" max="9727" width="32.109375" style="47" customWidth="1"/>
    <col min="9728" max="9728" width="7.21875" style="47" customWidth="1"/>
    <col min="9729" max="9729" width="7.33203125" style="47" customWidth="1"/>
    <col min="9730" max="9730" width="7" style="47" bestFit="1" customWidth="1"/>
    <col min="9731" max="9731" width="6.109375" style="47" customWidth="1"/>
    <col min="9732" max="9732" width="7" style="47" customWidth="1"/>
    <col min="9733" max="9733" width="7" style="47" bestFit="1" customWidth="1"/>
    <col min="9734" max="9734" width="6.5546875" style="47" bestFit="1" customWidth="1"/>
    <col min="9735" max="9736" width="7.21875" style="47" customWidth="1"/>
    <col min="9737" max="9737" width="7.77734375" style="47" customWidth="1"/>
    <col min="9738" max="9738" width="7.21875" style="47" customWidth="1"/>
    <col min="9739" max="9739" width="7.88671875" style="47" customWidth="1"/>
    <col min="9740" max="9740" width="7.44140625" style="47" bestFit="1" customWidth="1"/>
    <col min="9741" max="9742" width="7.77734375" style="47" customWidth="1"/>
    <col min="9743" max="9743" width="6.77734375" style="47" customWidth="1"/>
    <col min="9744" max="9744" width="8.33203125" style="47" customWidth="1"/>
    <col min="9745" max="9955" width="7.21875" style="47" customWidth="1"/>
    <col min="9956" max="9956" width="3.21875" style="47" customWidth="1"/>
    <col min="9957" max="9957" width="32.77734375" style="47" customWidth="1"/>
    <col min="9958" max="9958" width="7.21875" style="47" customWidth="1"/>
    <col min="9959" max="9962" width="0" style="47" hidden="1" customWidth="1"/>
    <col min="9963" max="9981" width="7" style="47"/>
    <col min="9982" max="9982" width="3.21875" style="47" customWidth="1"/>
    <col min="9983" max="9983" width="32.109375" style="47" customWidth="1"/>
    <col min="9984" max="9984" width="7.21875" style="47" customWidth="1"/>
    <col min="9985" max="9985" width="7.33203125" style="47" customWidth="1"/>
    <col min="9986" max="9986" width="7" style="47" bestFit="1" customWidth="1"/>
    <col min="9987" max="9987" width="6.109375" style="47" customWidth="1"/>
    <col min="9988" max="9988" width="7" style="47" customWidth="1"/>
    <col min="9989" max="9989" width="7" style="47" bestFit="1" customWidth="1"/>
    <col min="9990" max="9990" width="6.5546875" style="47" bestFit="1" customWidth="1"/>
    <col min="9991" max="9992" width="7.21875" style="47" customWidth="1"/>
    <col min="9993" max="9993" width="7.77734375" style="47" customWidth="1"/>
    <col min="9994" max="9994" width="7.21875" style="47" customWidth="1"/>
    <col min="9995" max="9995" width="7.88671875" style="47" customWidth="1"/>
    <col min="9996" max="9996" width="7.44140625" style="47" bestFit="1" customWidth="1"/>
    <col min="9997" max="9998" width="7.77734375" style="47" customWidth="1"/>
    <col min="9999" max="9999" width="6.77734375" style="47" customWidth="1"/>
    <col min="10000" max="10000" width="8.33203125" style="47" customWidth="1"/>
    <col min="10001" max="10211" width="7.21875" style="47" customWidth="1"/>
    <col min="10212" max="10212" width="3.21875" style="47" customWidth="1"/>
    <col min="10213" max="10213" width="32.77734375" style="47" customWidth="1"/>
    <col min="10214" max="10214" width="7.21875" style="47" customWidth="1"/>
    <col min="10215" max="10218" width="0" style="47" hidden="1" customWidth="1"/>
    <col min="10219" max="10237" width="7" style="47"/>
    <col min="10238" max="10238" width="3.21875" style="47" customWidth="1"/>
    <col min="10239" max="10239" width="32.109375" style="47" customWidth="1"/>
    <col min="10240" max="10240" width="7.21875" style="47" customWidth="1"/>
    <col min="10241" max="10241" width="7.33203125" style="47" customWidth="1"/>
    <col min="10242" max="10242" width="7" style="47" bestFit="1" customWidth="1"/>
    <col min="10243" max="10243" width="6.109375" style="47" customWidth="1"/>
    <col min="10244" max="10244" width="7" style="47" customWidth="1"/>
    <col min="10245" max="10245" width="7" style="47" bestFit="1" customWidth="1"/>
    <col min="10246" max="10246" width="6.5546875" style="47" bestFit="1" customWidth="1"/>
    <col min="10247" max="10248" width="7.21875" style="47" customWidth="1"/>
    <col min="10249" max="10249" width="7.77734375" style="47" customWidth="1"/>
    <col min="10250" max="10250" width="7.21875" style="47" customWidth="1"/>
    <col min="10251" max="10251" width="7.88671875" style="47" customWidth="1"/>
    <col min="10252" max="10252" width="7.44140625" style="47" bestFit="1" customWidth="1"/>
    <col min="10253" max="10254" width="7.77734375" style="47" customWidth="1"/>
    <col min="10255" max="10255" width="6.77734375" style="47" customWidth="1"/>
    <col min="10256" max="10256" width="8.33203125" style="47" customWidth="1"/>
    <col min="10257" max="10467" width="7.21875" style="47" customWidth="1"/>
    <col min="10468" max="10468" width="3.21875" style="47" customWidth="1"/>
    <col min="10469" max="10469" width="32.77734375" style="47" customWidth="1"/>
    <col min="10470" max="10470" width="7.21875" style="47" customWidth="1"/>
    <col min="10471" max="10474" width="0" style="47" hidden="1" customWidth="1"/>
    <col min="10475" max="10493" width="7" style="47"/>
    <col min="10494" max="10494" width="3.21875" style="47" customWidth="1"/>
    <col min="10495" max="10495" width="32.109375" style="47" customWidth="1"/>
    <col min="10496" max="10496" width="7.21875" style="47" customWidth="1"/>
    <col min="10497" max="10497" width="7.33203125" style="47" customWidth="1"/>
    <col min="10498" max="10498" width="7" style="47" bestFit="1" customWidth="1"/>
    <col min="10499" max="10499" width="6.109375" style="47" customWidth="1"/>
    <col min="10500" max="10500" width="7" style="47" customWidth="1"/>
    <col min="10501" max="10501" width="7" style="47" bestFit="1" customWidth="1"/>
    <col min="10502" max="10502" width="6.5546875" style="47" bestFit="1" customWidth="1"/>
    <col min="10503" max="10504" width="7.21875" style="47" customWidth="1"/>
    <col min="10505" max="10505" width="7.77734375" style="47" customWidth="1"/>
    <col min="10506" max="10506" width="7.21875" style="47" customWidth="1"/>
    <col min="10507" max="10507" width="7.88671875" style="47" customWidth="1"/>
    <col min="10508" max="10508" width="7.44140625" style="47" bestFit="1" customWidth="1"/>
    <col min="10509" max="10510" width="7.77734375" style="47" customWidth="1"/>
    <col min="10511" max="10511" width="6.77734375" style="47" customWidth="1"/>
    <col min="10512" max="10512" width="8.33203125" style="47" customWidth="1"/>
    <col min="10513" max="10723" width="7.21875" style="47" customWidth="1"/>
    <col min="10724" max="10724" width="3.21875" style="47" customWidth="1"/>
    <col min="10725" max="10725" width="32.77734375" style="47" customWidth="1"/>
    <col min="10726" max="10726" width="7.21875" style="47" customWidth="1"/>
    <col min="10727" max="10730" width="0" style="47" hidden="1" customWidth="1"/>
    <col min="10731" max="10749" width="7" style="47"/>
    <col min="10750" max="10750" width="3.21875" style="47" customWidth="1"/>
    <col min="10751" max="10751" width="32.109375" style="47" customWidth="1"/>
    <col min="10752" max="10752" width="7.21875" style="47" customWidth="1"/>
    <col min="10753" max="10753" width="7.33203125" style="47" customWidth="1"/>
    <col min="10754" max="10754" width="7" style="47" bestFit="1" customWidth="1"/>
    <col min="10755" max="10755" width="6.109375" style="47" customWidth="1"/>
    <col min="10756" max="10756" width="7" style="47" customWidth="1"/>
    <col min="10757" max="10757" width="7" style="47" bestFit="1" customWidth="1"/>
    <col min="10758" max="10758" width="6.5546875" style="47" bestFit="1" customWidth="1"/>
    <col min="10759" max="10760" width="7.21875" style="47" customWidth="1"/>
    <col min="10761" max="10761" width="7.77734375" style="47" customWidth="1"/>
    <col min="10762" max="10762" width="7.21875" style="47" customWidth="1"/>
    <col min="10763" max="10763" width="7.88671875" style="47" customWidth="1"/>
    <col min="10764" max="10764" width="7.44140625" style="47" bestFit="1" customWidth="1"/>
    <col min="10765" max="10766" width="7.77734375" style="47" customWidth="1"/>
    <col min="10767" max="10767" width="6.77734375" style="47" customWidth="1"/>
    <col min="10768" max="10768" width="8.33203125" style="47" customWidth="1"/>
    <col min="10769" max="10979" width="7.21875" style="47" customWidth="1"/>
    <col min="10980" max="10980" width="3.21875" style="47" customWidth="1"/>
    <col min="10981" max="10981" width="32.77734375" style="47" customWidth="1"/>
    <col min="10982" max="10982" width="7.21875" style="47" customWidth="1"/>
    <col min="10983" max="10986" width="0" style="47" hidden="1" customWidth="1"/>
    <col min="10987" max="11005" width="7" style="47"/>
    <col min="11006" max="11006" width="3.21875" style="47" customWidth="1"/>
    <col min="11007" max="11007" width="32.109375" style="47" customWidth="1"/>
    <col min="11008" max="11008" width="7.21875" style="47" customWidth="1"/>
    <col min="11009" max="11009" width="7.33203125" style="47" customWidth="1"/>
    <col min="11010" max="11010" width="7" style="47" bestFit="1" customWidth="1"/>
    <col min="11011" max="11011" width="6.109375" style="47" customWidth="1"/>
    <col min="11012" max="11012" width="7" style="47" customWidth="1"/>
    <col min="11013" max="11013" width="7" style="47" bestFit="1" customWidth="1"/>
    <col min="11014" max="11014" width="6.5546875" style="47" bestFit="1" customWidth="1"/>
    <col min="11015" max="11016" width="7.21875" style="47" customWidth="1"/>
    <col min="11017" max="11017" width="7.77734375" style="47" customWidth="1"/>
    <col min="11018" max="11018" width="7.21875" style="47" customWidth="1"/>
    <col min="11019" max="11019" width="7.88671875" style="47" customWidth="1"/>
    <col min="11020" max="11020" width="7.44140625" style="47" bestFit="1" customWidth="1"/>
    <col min="11021" max="11022" width="7.77734375" style="47" customWidth="1"/>
    <col min="11023" max="11023" width="6.77734375" style="47" customWidth="1"/>
    <col min="11024" max="11024" width="8.33203125" style="47" customWidth="1"/>
    <col min="11025" max="11235" width="7.21875" style="47" customWidth="1"/>
    <col min="11236" max="11236" width="3.21875" style="47" customWidth="1"/>
    <col min="11237" max="11237" width="32.77734375" style="47" customWidth="1"/>
    <col min="11238" max="11238" width="7.21875" style="47" customWidth="1"/>
    <col min="11239" max="11242" width="0" style="47" hidden="1" customWidth="1"/>
    <col min="11243" max="11261" width="7" style="47"/>
    <col min="11262" max="11262" width="3.21875" style="47" customWidth="1"/>
    <col min="11263" max="11263" width="32.109375" style="47" customWidth="1"/>
    <col min="11264" max="11264" width="7.21875" style="47" customWidth="1"/>
    <col min="11265" max="11265" width="7.33203125" style="47" customWidth="1"/>
    <col min="11266" max="11266" width="7" style="47" bestFit="1" customWidth="1"/>
    <col min="11267" max="11267" width="6.109375" style="47" customWidth="1"/>
    <col min="11268" max="11268" width="7" style="47" customWidth="1"/>
    <col min="11269" max="11269" width="7" style="47" bestFit="1" customWidth="1"/>
    <col min="11270" max="11270" width="6.5546875" style="47" bestFit="1" customWidth="1"/>
    <col min="11271" max="11272" width="7.21875" style="47" customWidth="1"/>
    <col min="11273" max="11273" width="7.77734375" style="47" customWidth="1"/>
    <col min="11274" max="11274" width="7.21875" style="47" customWidth="1"/>
    <col min="11275" max="11275" width="7.88671875" style="47" customWidth="1"/>
    <col min="11276" max="11276" width="7.44140625" style="47" bestFit="1" customWidth="1"/>
    <col min="11277" max="11278" width="7.77734375" style="47" customWidth="1"/>
    <col min="11279" max="11279" width="6.77734375" style="47" customWidth="1"/>
    <col min="11280" max="11280" width="8.33203125" style="47" customWidth="1"/>
    <col min="11281" max="11491" width="7.21875" style="47" customWidth="1"/>
    <col min="11492" max="11492" width="3.21875" style="47" customWidth="1"/>
    <col min="11493" max="11493" width="32.77734375" style="47" customWidth="1"/>
    <col min="11494" max="11494" width="7.21875" style="47" customWidth="1"/>
    <col min="11495" max="11498" width="0" style="47" hidden="1" customWidth="1"/>
    <col min="11499" max="11517" width="7" style="47"/>
    <col min="11518" max="11518" width="3.21875" style="47" customWidth="1"/>
    <col min="11519" max="11519" width="32.109375" style="47" customWidth="1"/>
    <col min="11520" max="11520" width="7.21875" style="47" customWidth="1"/>
    <col min="11521" max="11521" width="7.33203125" style="47" customWidth="1"/>
    <col min="11522" max="11522" width="7" style="47" bestFit="1" customWidth="1"/>
    <col min="11523" max="11523" width="6.109375" style="47" customWidth="1"/>
    <col min="11524" max="11524" width="7" style="47" customWidth="1"/>
    <col min="11525" max="11525" width="7" style="47" bestFit="1" customWidth="1"/>
    <col min="11526" max="11526" width="6.5546875" style="47" bestFit="1" customWidth="1"/>
    <col min="11527" max="11528" width="7.21875" style="47" customWidth="1"/>
    <col min="11529" max="11529" width="7.77734375" style="47" customWidth="1"/>
    <col min="11530" max="11530" width="7.21875" style="47" customWidth="1"/>
    <col min="11531" max="11531" width="7.88671875" style="47" customWidth="1"/>
    <col min="11532" max="11532" width="7.44140625" style="47" bestFit="1" customWidth="1"/>
    <col min="11533" max="11534" width="7.77734375" style="47" customWidth="1"/>
    <col min="11535" max="11535" width="6.77734375" style="47" customWidth="1"/>
    <col min="11536" max="11536" width="8.33203125" style="47" customWidth="1"/>
    <col min="11537" max="11747" width="7.21875" style="47" customWidth="1"/>
    <col min="11748" max="11748" width="3.21875" style="47" customWidth="1"/>
    <col min="11749" max="11749" width="32.77734375" style="47" customWidth="1"/>
    <col min="11750" max="11750" width="7.21875" style="47" customWidth="1"/>
    <col min="11751" max="11754" width="0" style="47" hidden="1" customWidth="1"/>
    <col min="11755" max="11773" width="7" style="47"/>
    <col min="11774" max="11774" width="3.21875" style="47" customWidth="1"/>
    <col min="11775" max="11775" width="32.109375" style="47" customWidth="1"/>
    <col min="11776" max="11776" width="7.21875" style="47" customWidth="1"/>
    <col min="11777" max="11777" width="7.33203125" style="47" customWidth="1"/>
    <col min="11778" max="11778" width="7" style="47" bestFit="1" customWidth="1"/>
    <col min="11779" max="11779" width="6.109375" style="47" customWidth="1"/>
    <col min="11780" max="11780" width="7" style="47" customWidth="1"/>
    <col min="11781" max="11781" width="7" style="47" bestFit="1" customWidth="1"/>
    <col min="11782" max="11782" width="6.5546875" style="47" bestFit="1" customWidth="1"/>
    <col min="11783" max="11784" width="7.21875" style="47" customWidth="1"/>
    <col min="11785" max="11785" width="7.77734375" style="47" customWidth="1"/>
    <col min="11786" max="11786" width="7.21875" style="47" customWidth="1"/>
    <col min="11787" max="11787" width="7.88671875" style="47" customWidth="1"/>
    <col min="11788" max="11788" width="7.44140625" style="47" bestFit="1" customWidth="1"/>
    <col min="11789" max="11790" width="7.77734375" style="47" customWidth="1"/>
    <col min="11791" max="11791" width="6.77734375" style="47" customWidth="1"/>
    <col min="11792" max="11792" width="8.33203125" style="47" customWidth="1"/>
    <col min="11793" max="12003" width="7.21875" style="47" customWidth="1"/>
    <col min="12004" max="12004" width="3.21875" style="47" customWidth="1"/>
    <col min="12005" max="12005" width="32.77734375" style="47" customWidth="1"/>
    <col min="12006" max="12006" width="7.21875" style="47" customWidth="1"/>
    <col min="12007" max="12010" width="0" style="47" hidden="1" customWidth="1"/>
    <col min="12011" max="12029" width="7" style="47"/>
    <col min="12030" max="12030" width="3.21875" style="47" customWidth="1"/>
    <col min="12031" max="12031" width="32.109375" style="47" customWidth="1"/>
    <col min="12032" max="12032" width="7.21875" style="47" customWidth="1"/>
    <col min="12033" max="12033" width="7.33203125" style="47" customWidth="1"/>
    <col min="12034" max="12034" width="7" style="47" bestFit="1" customWidth="1"/>
    <col min="12035" max="12035" width="6.109375" style="47" customWidth="1"/>
    <col min="12036" max="12036" width="7" style="47" customWidth="1"/>
    <col min="12037" max="12037" width="7" style="47" bestFit="1" customWidth="1"/>
    <col min="12038" max="12038" width="6.5546875" style="47" bestFit="1" customWidth="1"/>
    <col min="12039" max="12040" width="7.21875" style="47" customWidth="1"/>
    <col min="12041" max="12041" width="7.77734375" style="47" customWidth="1"/>
    <col min="12042" max="12042" width="7.21875" style="47" customWidth="1"/>
    <col min="12043" max="12043" width="7.88671875" style="47" customWidth="1"/>
    <col min="12044" max="12044" width="7.44140625" style="47" bestFit="1" customWidth="1"/>
    <col min="12045" max="12046" width="7.77734375" style="47" customWidth="1"/>
    <col min="12047" max="12047" width="6.77734375" style="47" customWidth="1"/>
    <col min="12048" max="12048" width="8.33203125" style="47" customWidth="1"/>
    <col min="12049" max="12259" width="7.21875" style="47" customWidth="1"/>
    <col min="12260" max="12260" width="3.21875" style="47" customWidth="1"/>
    <col min="12261" max="12261" width="32.77734375" style="47" customWidth="1"/>
    <col min="12262" max="12262" width="7.21875" style="47" customWidth="1"/>
    <col min="12263" max="12266" width="0" style="47" hidden="1" customWidth="1"/>
    <col min="12267" max="12285" width="7" style="47"/>
    <col min="12286" max="12286" width="3.21875" style="47" customWidth="1"/>
    <col min="12287" max="12287" width="32.109375" style="47" customWidth="1"/>
    <col min="12288" max="12288" width="7.21875" style="47" customWidth="1"/>
    <col min="12289" max="12289" width="7.33203125" style="47" customWidth="1"/>
    <col min="12290" max="12290" width="7" style="47" bestFit="1" customWidth="1"/>
    <col min="12291" max="12291" width="6.109375" style="47" customWidth="1"/>
    <col min="12292" max="12292" width="7" style="47" customWidth="1"/>
    <col min="12293" max="12293" width="7" style="47" bestFit="1" customWidth="1"/>
    <col min="12294" max="12294" width="6.5546875" style="47" bestFit="1" customWidth="1"/>
    <col min="12295" max="12296" width="7.21875" style="47" customWidth="1"/>
    <col min="12297" max="12297" width="7.77734375" style="47" customWidth="1"/>
    <col min="12298" max="12298" width="7.21875" style="47" customWidth="1"/>
    <col min="12299" max="12299" width="7.88671875" style="47" customWidth="1"/>
    <col min="12300" max="12300" width="7.44140625" style="47" bestFit="1" customWidth="1"/>
    <col min="12301" max="12302" width="7.77734375" style="47" customWidth="1"/>
    <col min="12303" max="12303" width="6.77734375" style="47" customWidth="1"/>
    <col min="12304" max="12304" width="8.33203125" style="47" customWidth="1"/>
    <col min="12305" max="12515" width="7.21875" style="47" customWidth="1"/>
    <col min="12516" max="12516" width="3.21875" style="47" customWidth="1"/>
    <col min="12517" max="12517" width="32.77734375" style="47" customWidth="1"/>
    <col min="12518" max="12518" width="7.21875" style="47" customWidth="1"/>
    <col min="12519" max="12522" width="0" style="47" hidden="1" customWidth="1"/>
    <col min="12523" max="12541" width="7" style="47"/>
    <col min="12542" max="12542" width="3.21875" style="47" customWidth="1"/>
    <col min="12543" max="12543" width="32.109375" style="47" customWidth="1"/>
    <col min="12544" max="12544" width="7.21875" style="47" customWidth="1"/>
    <col min="12545" max="12545" width="7.33203125" style="47" customWidth="1"/>
    <col min="12546" max="12546" width="7" style="47" bestFit="1" customWidth="1"/>
    <col min="12547" max="12547" width="6.109375" style="47" customWidth="1"/>
    <col min="12548" max="12548" width="7" style="47" customWidth="1"/>
    <col min="12549" max="12549" width="7" style="47" bestFit="1" customWidth="1"/>
    <col min="12550" max="12550" width="6.5546875" style="47" bestFit="1" customWidth="1"/>
    <col min="12551" max="12552" width="7.21875" style="47" customWidth="1"/>
    <col min="12553" max="12553" width="7.77734375" style="47" customWidth="1"/>
    <col min="12554" max="12554" width="7.21875" style="47" customWidth="1"/>
    <col min="12555" max="12555" width="7.88671875" style="47" customWidth="1"/>
    <col min="12556" max="12556" width="7.44140625" style="47" bestFit="1" customWidth="1"/>
    <col min="12557" max="12558" width="7.77734375" style="47" customWidth="1"/>
    <col min="12559" max="12559" width="6.77734375" style="47" customWidth="1"/>
    <col min="12560" max="12560" width="8.33203125" style="47" customWidth="1"/>
    <col min="12561" max="12771" width="7.21875" style="47" customWidth="1"/>
    <col min="12772" max="12772" width="3.21875" style="47" customWidth="1"/>
    <col min="12773" max="12773" width="32.77734375" style="47" customWidth="1"/>
    <col min="12774" max="12774" width="7.21875" style="47" customWidth="1"/>
    <col min="12775" max="12778" width="0" style="47" hidden="1" customWidth="1"/>
    <col min="12779" max="12797" width="7" style="47"/>
    <col min="12798" max="12798" width="3.21875" style="47" customWidth="1"/>
    <col min="12799" max="12799" width="32.109375" style="47" customWidth="1"/>
    <col min="12800" max="12800" width="7.21875" style="47" customWidth="1"/>
    <col min="12801" max="12801" width="7.33203125" style="47" customWidth="1"/>
    <col min="12802" max="12802" width="7" style="47" bestFit="1" customWidth="1"/>
    <col min="12803" max="12803" width="6.109375" style="47" customWidth="1"/>
    <col min="12804" max="12804" width="7" style="47" customWidth="1"/>
    <col min="12805" max="12805" width="7" style="47" bestFit="1" customWidth="1"/>
    <col min="12806" max="12806" width="6.5546875" style="47" bestFit="1" customWidth="1"/>
    <col min="12807" max="12808" width="7.21875" style="47" customWidth="1"/>
    <col min="12809" max="12809" width="7.77734375" style="47" customWidth="1"/>
    <col min="12810" max="12810" width="7.21875" style="47" customWidth="1"/>
    <col min="12811" max="12811" width="7.88671875" style="47" customWidth="1"/>
    <col min="12812" max="12812" width="7.44140625" style="47" bestFit="1" customWidth="1"/>
    <col min="12813" max="12814" width="7.77734375" style="47" customWidth="1"/>
    <col min="12815" max="12815" width="6.77734375" style="47" customWidth="1"/>
    <col min="12816" max="12816" width="8.33203125" style="47" customWidth="1"/>
    <col min="12817" max="13027" width="7.21875" style="47" customWidth="1"/>
    <col min="13028" max="13028" width="3.21875" style="47" customWidth="1"/>
    <col min="13029" max="13029" width="32.77734375" style="47" customWidth="1"/>
    <col min="13030" max="13030" width="7.21875" style="47" customWidth="1"/>
    <col min="13031" max="13034" width="0" style="47" hidden="1" customWidth="1"/>
    <col min="13035" max="13053" width="7" style="47"/>
    <col min="13054" max="13054" width="3.21875" style="47" customWidth="1"/>
    <col min="13055" max="13055" width="32.109375" style="47" customWidth="1"/>
    <col min="13056" max="13056" width="7.21875" style="47" customWidth="1"/>
    <col min="13057" max="13057" width="7.33203125" style="47" customWidth="1"/>
    <col min="13058" max="13058" width="7" style="47" bestFit="1" customWidth="1"/>
    <col min="13059" max="13059" width="6.109375" style="47" customWidth="1"/>
    <col min="13060" max="13060" width="7" style="47" customWidth="1"/>
    <col min="13061" max="13061" width="7" style="47" bestFit="1" customWidth="1"/>
    <col min="13062" max="13062" width="6.5546875" style="47" bestFit="1" customWidth="1"/>
    <col min="13063" max="13064" width="7.21875" style="47" customWidth="1"/>
    <col min="13065" max="13065" width="7.77734375" style="47" customWidth="1"/>
    <col min="13066" max="13066" width="7.21875" style="47" customWidth="1"/>
    <col min="13067" max="13067" width="7.88671875" style="47" customWidth="1"/>
    <col min="13068" max="13068" width="7.44140625" style="47" bestFit="1" customWidth="1"/>
    <col min="13069" max="13070" width="7.77734375" style="47" customWidth="1"/>
    <col min="13071" max="13071" width="6.77734375" style="47" customWidth="1"/>
    <col min="13072" max="13072" width="8.33203125" style="47" customWidth="1"/>
    <col min="13073" max="13283" width="7.21875" style="47" customWidth="1"/>
    <col min="13284" max="13284" width="3.21875" style="47" customWidth="1"/>
    <col min="13285" max="13285" width="32.77734375" style="47" customWidth="1"/>
    <col min="13286" max="13286" width="7.21875" style="47" customWidth="1"/>
    <col min="13287" max="13290" width="0" style="47" hidden="1" customWidth="1"/>
    <col min="13291" max="13309" width="7" style="47"/>
    <col min="13310" max="13310" width="3.21875" style="47" customWidth="1"/>
    <col min="13311" max="13311" width="32.109375" style="47" customWidth="1"/>
    <col min="13312" max="13312" width="7.21875" style="47" customWidth="1"/>
    <col min="13313" max="13313" width="7.33203125" style="47" customWidth="1"/>
    <col min="13314" max="13314" width="7" style="47" bestFit="1" customWidth="1"/>
    <col min="13315" max="13315" width="6.109375" style="47" customWidth="1"/>
    <col min="13316" max="13316" width="7" style="47" customWidth="1"/>
    <col min="13317" max="13317" width="7" style="47" bestFit="1" customWidth="1"/>
    <col min="13318" max="13318" width="6.5546875" style="47" bestFit="1" customWidth="1"/>
    <col min="13319" max="13320" width="7.21875" style="47" customWidth="1"/>
    <col min="13321" max="13321" width="7.77734375" style="47" customWidth="1"/>
    <col min="13322" max="13322" width="7.21875" style="47" customWidth="1"/>
    <col min="13323" max="13323" width="7.88671875" style="47" customWidth="1"/>
    <col min="13324" max="13324" width="7.44140625" style="47" bestFit="1" customWidth="1"/>
    <col min="13325" max="13326" width="7.77734375" style="47" customWidth="1"/>
    <col min="13327" max="13327" width="6.77734375" style="47" customWidth="1"/>
    <col min="13328" max="13328" width="8.33203125" style="47" customWidth="1"/>
    <col min="13329" max="13539" width="7.21875" style="47" customWidth="1"/>
    <col min="13540" max="13540" width="3.21875" style="47" customWidth="1"/>
    <col min="13541" max="13541" width="32.77734375" style="47" customWidth="1"/>
    <col min="13542" max="13542" width="7.21875" style="47" customWidth="1"/>
    <col min="13543" max="13546" width="0" style="47" hidden="1" customWidth="1"/>
    <col min="13547" max="13565" width="7" style="47"/>
    <col min="13566" max="13566" width="3.21875" style="47" customWidth="1"/>
    <col min="13567" max="13567" width="32.109375" style="47" customWidth="1"/>
    <col min="13568" max="13568" width="7.21875" style="47" customWidth="1"/>
    <col min="13569" max="13569" width="7.33203125" style="47" customWidth="1"/>
    <col min="13570" max="13570" width="7" style="47" bestFit="1" customWidth="1"/>
    <col min="13571" max="13571" width="6.109375" style="47" customWidth="1"/>
    <col min="13572" max="13572" width="7" style="47" customWidth="1"/>
    <col min="13573" max="13573" width="7" style="47" bestFit="1" customWidth="1"/>
    <col min="13574" max="13574" width="6.5546875" style="47" bestFit="1" customWidth="1"/>
    <col min="13575" max="13576" width="7.21875" style="47" customWidth="1"/>
    <col min="13577" max="13577" width="7.77734375" style="47" customWidth="1"/>
    <col min="13578" max="13578" width="7.21875" style="47" customWidth="1"/>
    <col min="13579" max="13579" width="7.88671875" style="47" customWidth="1"/>
    <col min="13580" max="13580" width="7.44140625" style="47" bestFit="1" customWidth="1"/>
    <col min="13581" max="13582" width="7.77734375" style="47" customWidth="1"/>
    <col min="13583" max="13583" width="6.77734375" style="47" customWidth="1"/>
    <col min="13584" max="13584" width="8.33203125" style="47" customWidth="1"/>
    <col min="13585" max="13795" width="7.21875" style="47" customWidth="1"/>
    <col min="13796" max="13796" width="3.21875" style="47" customWidth="1"/>
    <col min="13797" max="13797" width="32.77734375" style="47" customWidth="1"/>
    <col min="13798" max="13798" width="7.21875" style="47" customWidth="1"/>
    <col min="13799" max="13802" width="0" style="47" hidden="1" customWidth="1"/>
    <col min="13803" max="13821" width="7" style="47"/>
    <col min="13822" max="13822" width="3.21875" style="47" customWidth="1"/>
    <col min="13823" max="13823" width="32.109375" style="47" customWidth="1"/>
    <col min="13824" max="13824" width="7.21875" style="47" customWidth="1"/>
    <col min="13825" max="13825" width="7.33203125" style="47" customWidth="1"/>
    <col min="13826" max="13826" width="7" style="47" bestFit="1" customWidth="1"/>
    <col min="13827" max="13827" width="6.109375" style="47" customWidth="1"/>
    <col min="13828" max="13828" width="7" style="47" customWidth="1"/>
    <col min="13829" max="13829" width="7" style="47" bestFit="1" customWidth="1"/>
    <col min="13830" max="13830" width="6.5546875" style="47" bestFit="1" customWidth="1"/>
    <col min="13831" max="13832" width="7.21875" style="47" customWidth="1"/>
    <col min="13833" max="13833" width="7.77734375" style="47" customWidth="1"/>
    <col min="13834" max="13834" width="7.21875" style="47" customWidth="1"/>
    <col min="13835" max="13835" width="7.88671875" style="47" customWidth="1"/>
    <col min="13836" max="13836" width="7.44140625" style="47" bestFit="1" customWidth="1"/>
    <col min="13837" max="13838" width="7.77734375" style="47" customWidth="1"/>
    <col min="13839" max="13839" width="6.77734375" style="47" customWidth="1"/>
    <col min="13840" max="13840" width="8.33203125" style="47" customWidth="1"/>
    <col min="13841" max="14051" width="7.21875" style="47" customWidth="1"/>
    <col min="14052" max="14052" width="3.21875" style="47" customWidth="1"/>
    <col min="14053" max="14053" width="32.77734375" style="47" customWidth="1"/>
    <col min="14054" max="14054" width="7.21875" style="47" customWidth="1"/>
    <col min="14055" max="14058" width="0" style="47" hidden="1" customWidth="1"/>
    <col min="14059" max="14077" width="7" style="47"/>
    <col min="14078" max="14078" width="3.21875" style="47" customWidth="1"/>
    <col min="14079" max="14079" width="32.109375" style="47" customWidth="1"/>
    <col min="14080" max="14080" width="7.21875" style="47" customWidth="1"/>
    <col min="14081" max="14081" width="7.33203125" style="47" customWidth="1"/>
    <col min="14082" max="14082" width="7" style="47" bestFit="1" customWidth="1"/>
    <col min="14083" max="14083" width="6.109375" style="47" customWidth="1"/>
    <col min="14084" max="14084" width="7" style="47" customWidth="1"/>
    <col min="14085" max="14085" width="7" style="47" bestFit="1" customWidth="1"/>
    <col min="14086" max="14086" width="6.5546875" style="47" bestFit="1" customWidth="1"/>
    <col min="14087" max="14088" width="7.21875" style="47" customWidth="1"/>
    <col min="14089" max="14089" width="7.77734375" style="47" customWidth="1"/>
    <col min="14090" max="14090" width="7.21875" style="47" customWidth="1"/>
    <col min="14091" max="14091" width="7.88671875" style="47" customWidth="1"/>
    <col min="14092" max="14092" width="7.44140625" style="47" bestFit="1" customWidth="1"/>
    <col min="14093" max="14094" width="7.77734375" style="47" customWidth="1"/>
    <col min="14095" max="14095" width="6.77734375" style="47" customWidth="1"/>
    <col min="14096" max="14096" width="8.33203125" style="47" customWidth="1"/>
    <col min="14097" max="14307" width="7.21875" style="47" customWidth="1"/>
    <col min="14308" max="14308" width="3.21875" style="47" customWidth="1"/>
    <col min="14309" max="14309" width="32.77734375" style="47" customWidth="1"/>
    <col min="14310" max="14310" width="7.21875" style="47" customWidth="1"/>
    <col min="14311" max="14314" width="0" style="47" hidden="1" customWidth="1"/>
    <col min="14315" max="14333" width="7" style="47"/>
    <col min="14334" max="14334" width="3.21875" style="47" customWidth="1"/>
    <col min="14335" max="14335" width="32.109375" style="47" customWidth="1"/>
    <col min="14336" max="14336" width="7.21875" style="47" customWidth="1"/>
    <col min="14337" max="14337" width="7.33203125" style="47" customWidth="1"/>
    <col min="14338" max="14338" width="7" style="47" bestFit="1" customWidth="1"/>
    <col min="14339" max="14339" width="6.109375" style="47" customWidth="1"/>
    <col min="14340" max="14340" width="7" style="47" customWidth="1"/>
    <col min="14341" max="14341" width="7" style="47" bestFit="1" customWidth="1"/>
    <col min="14342" max="14342" width="6.5546875" style="47" bestFit="1" customWidth="1"/>
    <col min="14343" max="14344" width="7.21875" style="47" customWidth="1"/>
    <col min="14345" max="14345" width="7.77734375" style="47" customWidth="1"/>
    <col min="14346" max="14346" width="7.21875" style="47" customWidth="1"/>
    <col min="14347" max="14347" width="7.88671875" style="47" customWidth="1"/>
    <col min="14348" max="14348" width="7.44140625" style="47" bestFit="1" customWidth="1"/>
    <col min="14349" max="14350" width="7.77734375" style="47" customWidth="1"/>
    <col min="14351" max="14351" width="6.77734375" style="47" customWidth="1"/>
    <col min="14352" max="14352" width="8.33203125" style="47" customWidth="1"/>
    <col min="14353" max="14563" width="7.21875" style="47" customWidth="1"/>
    <col min="14564" max="14564" width="3.21875" style="47" customWidth="1"/>
    <col min="14565" max="14565" width="32.77734375" style="47" customWidth="1"/>
    <col min="14566" max="14566" width="7.21875" style="47" customWidth="1"/>
    <col min="14567" max="14570" width="0" style="47" hidden="1" customWidth="1"/>
    <col min="14571" max="14589" width="7" style="47"/>
    <col min="14590" max="14590" width="3.21875" style="47" customWidth="1"/>
    <col min="14591" max="14591" width="32.109375" style="47" customWidth="1"/>
    <col min="14592" max="14592" width="7.21875" style="47" customWidth="1"/>
    <col min="14593" max="14593" width="7.33203125" style="47" customWidth="1"/>
    <col min="14594" max="14594" width="7" style="47" bestFit="1" customWidth="1"/>
    <col min="14595" max="14595" width="6.109375" style="47" customWidth="1"/>
    <col min="14596" max="14596" width="7" style="47" customWidth="1"/>
    <col min="14597" max="14597" width="7" style="47" bestFit="1" customWidth="1"/>
    <col min="14598" max="14598" width="6.5546875" style="47" bestFit="1" customWidth="1"/>
    <col min="14599" max="14600" width="7.21875" style="47" customWidth="1"/>
    <col min="14601" max="14601" width="7.77734375" style="47" customWidth="1"/>
    <col min="14602" max="14602" width="7.21875" style="47" customWidth="1"/>
    <col min="14603" max="14603" width="7.88671875" style="47" customWidth="1"/>
    <col min="14604" max="14604" width="7.44140625" style="47" bestFit="1" customWidth="1"/>
    <col min="14605" max="14606" width="7.77734375" style="47" customWidth="1"/>
    <col min="14607" max="14607" width="6.77734375" style="47" customWidth="1"/>
    <col min="14608" max="14608" width="8.33203125" style="47" customWidth="1"/>
    <col min="14609" max="14819" width="7.21875" style="47" customWidth="1"/>
    <col min="14820" max="14820" width="3.21875" style="47" customWidth="1"/>
    <col min="14821" max="14821" width="32.77734375" style="47" customWidth="1"/>
    <col min="14822" max="14822" width="7.21875" style="47" customWidth="1"/>
    <col min="14823" max="14826" width="0" style="47" hidden="1" customWidth="1"/>
    <col min="14827" max="14845" width="7" style="47"/>
    <col min="14846" max="14846" width="3.21875" style="47" customWidth="1"/>
    <col min="14847" max="14847" width="32.109375" style="47" customWidth="1"/>
    <col min="14848" max="14848" width="7.21875" style="47" customWidth="1"/>
    <col min="14849" max="14849" width="7.33203125" style="47" customWidth="1"/>
    <col min="14850" max="14850" width="7" style="47" bestFit="1" customWidth="1"/>
    <col min="14851" max="14851" width="6.109375" style="47" customWidth="1"/>
    <col min="14852" max="14852" width="7" style="47" customWidth="1"/>
    <col min="14853" max="14853" width="7" style="47" bestFit="1" customWidth="1"/>
    <col min="14854" max="14854" width="6.5546875" style="47" bestFit="1" customWidth="1"/>
    <col min="14855" max="14856" width="7.21875" style="47" customWidth="1"/>
    <col min="14857" max="14857" width="7.77734375" style="47" customWidth="1"/>
    <col min="14858" max="14858" width="7.21875" style="47" customWidth="1"/>
    <col min="14859" max="14859" width="7.88671875" style="47" customWidth="1"/>
    <col min="14860" max="14860" width="7.44140625" style="47" bestFit="1" customWidth="1"/>
    <col min="14861" max="14862" width="7.77734375" style="47" customWidth="1"/>
    <col min="14863" max="14863" width="6.77734375" style="47" customWidth="1"/>
    <col min="14864" max="14864" width="8.33203125" style="47" customWidth="1"/>
    <col min="14865" max="15075" width="7.21875" style="47" customWidth="1"/>
    <col min="15076" max="15076" width="3.21875" style="47" customWidth="1"/>
    <col min="15077" max="15077" width="32.77734375" style="47" customWidth="1"/>
    <col min="15078" max="15078" width="7.21875" style="47" customWidth="1"/>
    <col min="15079" max="15082" width="0" style="47" hidden="1" customWidth="1"/>
    <col min="15083" max="15101" width="7" style="47"/>
    <col min="15102" max="15102" width="3.21875" style="47" customWidth="1"/>
    <col min="15103" max="15103" width="32.109375" style="47" customWidth="1"/>
    <col min="15104" max="15104" width="7.21875" style="47" customWidth="1"/>
    <col min="15105" max="15105" width="7.33203125" style="47" customWidth="1"/>
    <col min="15106" max="15106" width="7" style="47" bestFit="1" customWidth="1"/>
    <col min="15107" max="15107" width="6.109375" style="47" customWidth="1"/>
    <col min="15108" max="15108" width="7" style="47" customWidth="1"/>
    <col min="15109" max="15109" width="7" style="47" bestFit="1" customWidth="1"/>
    <col min="15110" max="15110" width="6.5546875" style="47" bestFit="1" customWidth="1"/>
    <col min="15111" max="15112" width="7.21875" style="47" customWidth="1"/>
    <col min="15113" max="15113" width="7.77734375" style="47" customWidth="1"/>
    <col min="15114" max="15114" width="7.21875" style="47" customWidth="1"/>
    <col min="15115" max="15115" width="7.88671875" style="47" customWidth="1"/>
    <col min="15116" max="15116" width="7.44140625" style="47" bestFit="1" customWidth="1"/>
    <col min="15117" max="15118" width="7.77734375" style="47" customWidth="1"/>
    <col min="15119" max="15119" width="6.77734375" style="47" customWidth="1"/>
    <col min="15120" max="15120" width="8.33203125" style="47" customWidth="1"/>
    <col min="15121" max="15331" width="7.21875" style="47" customWidth="1"/>
    <col min="15332" max="15332" width="3.21875" style="47" customWidth="1"/>
    <col min="15333" max="15333" width="32.77734375" style="47" customWidth="1"/>
    <col min="15334" max="15334" width="7.21875" style="47" customWidth="1"/>
    <col min="15335" max="15338" width="0" style="47" hidden="1" customWidth="1"/>
    <col min="15339" max="15357" width="7" style="47"/>
    <col min="15358" max="15358" width="3.21875" style="47" customWidth="1"/>
    <col min="15359" max="15359" width="32.109375" style="47" customWidth="1"/>
    <col min="15360" max="15360" width="7.21875" style="47" customWidth="1"/>
    <col min="15361" max="15361" width="7.33203125" style="47" customWidth="1"/>
    <col min="15362" max="15362" width="7" style="47" bestFit="1" customWidth="1"/>
    <col min="15363" max="15363" width="6.109375" style="47" customWidth="1"/>
    <col min="15364" max="15364" width="7" style="47" customWidth="1"/>
    <col min="15365" max="15365" width="7" style="47" bestFit="1" customWidth="1"/>
    <col min="15366" max="15366" width="6.5546875" style="47" bestFit="1" customWidth="1"/>
    <col min="15367" max="15368" width="7.21875" style="47" customWidth="1"/>
    <col min="15369" max="15369" width="7.77734375" style="47" customWidth="1"/>
    <col min="15370" max="15370" width="7.21875" style="47" customWidth="1"/>
    <col min="15371" max="15371" width="7.88671875" style="47" customWidth="1"/>
    <col min="15372" max="15372" width="7.44140625" style="47" bestFit="1" customWidth="1"/>
    <col min="15373" max="15374" width="7.77734375" style="47" customWidth="1"/>
    <col min="15375" max="15375" width="6.77734375" style="47" customWidth="1"/>
    <col min="15376" max="15376" width="8.33203125" style="47" customWidth="1"/>
    <col min="15377" max="15587" width="7.21875" style="47" customWidth="1"/>
    <col min="15588" max="15588" width="3.21875" style="47" customWidth="1"/>
    <col min="15589" max="15589" width="32.77734375" style="47" customWidth="1"/>
    <col min="15590" max="15590" width="7.21875" style="47" customWidth="1"/>
    <col min="15591" max="15594" width="0" style="47" hidden="1" customWidth="1"/>
    <col min="15595" max="15613" width="7" style="47"/>
    <col min="15614" max="15614" width="3.21875" style="47" customWidth="1"/>
    <col min="15615" max="15615" width="32.109375" style="47" customWidth="1"/>
    <col min="15616" max="15616" width="7.21875" style="47" customWidth="1"/>
    <col min="15617" max="15617" width="7.33203125" style="47" customWidth="1"/>
    <col min="15618" max="15618" width="7" style="47" bestFit="1" customWidth="1"/>
    <col min="15619" max="15619" width="6.109375" style="47" customWidth="1"/>
    <col min="15620" max="15620" width="7" style="47" customWidth="1"/>
    <col min="15621" max="15621" width="7" style="47" bestFit="1" customWidth="1"/>
    <col min="15622" max="15622" width="6.5546875" style="47" bestFit="1" customWidth="1"/>
    <col min="15623" max="15624" width="7.21875" style="47" customWidth="1"/>
    <col min="15625" max="15625" width="7.77734375" style="47" customWidth="1"/>
    <col min="15626" max="15626" width="7.21875" style="47" customWidth="1"/>
    <col min="15627" max="15627" width="7.88671875" style="47" customWidth="1"/>
    <col min="15628" max="15628" width="7.44140625" style="47" bestFit="1" customWidth="1"/>
    <col min="15629" max="15630" width="7.77734375" style="47" customWidth="1"/>
    <col min="15631" max="15631" width="6.77734375" style="47" customWidth="1"/>
    <col min="15632" max="15632" width="8.33203125" style="47" customWidth="1"/>
    <col min="15633" max="15843" width="7.21875" style="47" customWidth="1"/>
    <col min="15844" max="15844" width="3.21875" style="47" customWidth="1"/>
    <col min="15845" max="15845" width="32.77734375" style="47" customWidth="1"/>
    <col min="15846" max="15846" width="7.21875" style="47" customWidth="1"/>
    <col min="15847" max="15850" width="0" style="47" hidden="1" customWidth="1"/>
    <col min="15851" max="15869" width="7" style="47"/>
    <col min="15870" max="15870" width="3.21875" style="47" customWidth="1"/>
    <col min="15871" max="15871" width="32.109375" style="47" customWidth="1"/>
    <col min="15872" max="15872" width="7.21875" style="47" customWidth="1"/>
    <col min="15873" max="15873" width="7.33203125" style="47" customWidth="1"/>
    <col min="15874" max="15874" width="7" style="47" bestFit="1" customWidth="1"/>
    <col min="15875" max="15875" width="6.109375" style="47" customWidth="1"/>
    <col min="15876" max="15876" width="7" style="47" customWidth="1"/>
    <col min="15877" max="15877" width="7" style="47" bestFit="1" customWidth="1"/>
    <col min="15878" max="15878" width="6.5546875" style="47" bestFit="1" customWidth="1"/>
    <col min="15879" max="15880" width="7.21875" style="47" customWidth="1"/>
    <col min="15881" max="15881" width="7.77734375" style="47" customWidth="1"/>
    <col min="15882" max="15882" width="7.21875" style="47" customWidth="1"/>
    <col min="15883" max="15883" width="7.88671875" style="47" customWidth="1"/>
    <col min="15884" max="15884" width="7.44140625" style="47" bestFit="1" customWidth="1"/>
    <col min="15885" max="15886" width="7.77734375" style="47" customWidth="1"/>
    <col min="15887" max="15887" width="6.77734375" style="47" customWidth="1"/>
    <col min="15888" max="15888" width="8.33203125" style="47" customWidth="1"/>
    <col min="15889" max="16099" width="7.21875" style="47" customWidth="1"/>
    <col min="16100" max="16100" width="3.21875" style="47" customWidth="1"/>
    <col min="16101" max="16101" width="32.77734375" style="47" customWidth="1"/>
    <col min="16102" max="16102" width="7.21875" style="47" customWidth="1"/>
    <col min="16103" max="16106" width="0" style="47" hidden="1" customWidth="1"/>
    <col min="16107" max="16125" width="7" style="47"/>
    <col min="16126" max="16126" width="3.21875" style="47" customWidth="1"/>
    <col min="16127" max="16127" width="32.109375" style="47" customWidth="1"/>
    <col min="16128" max="16128" width="7.21875" style="47" customWidth="1"/>
    <col min="16129" max="16129" width="7.33203125" style="47" customWidth="1"/>
    <col min="16130" max="16130" width="7" style="47" bestFit="1" customWidth="1"/>
    <col min="16131" max="16131" width="6.109375" style="47" customWidth="1"/>
    <col min="16132" max="16132" width="7" style="47" customWidth="1"/>
    <col min="16133" max="16133" width="7" style="47" bestFit="1" customWidth="1"/>
    <col min="16134" max="16134" width="6.5546875" style="47" bestFit="1" customWidth="1"/>
    <col min="16135" max="16136" width="7.21875" style="47" customWidth="1"/>
    <col min="16137" max="16137" width="7.77734375" style="47" customWidth="1"/>
    <col min="16138" max="16138" width="7.21875" style="47" customWidth="1"/>
    <col min="16139" max="16139" width="7.88671875" style="47" customWidth="1"/>
    <col min="16140" max="16140" width="7.44140625" style="47" bestFit="1" customWidth="1"/>
    <col min="16141" max="16142" width="7.77734375" style="47" customWidth="1"/>
    <col min="16143" max="16143" width="6.77734375" style="47" customWidth="1"/>
    <col min="16144" max="16144" width="8.33203125" style="47" customWidth="1"/>
    <col min="16145" max="16355" width="7.21875" style="47" customWidth="1"/>
    <col min="16356" max="16356" width="3.21875" style="47" customWidth="1"/>
    <col min="16357" max="16357" width="32.77734375" style="47" customWidth="1"/>
    <col min="16358" max="16358" width="7.21875" style="47" customWidth="1"/>
    <col min="16359" max="16362" width="0" style="47" hidden="1" customWidth="1"/>
    <col min="16363" max="16384" width="7" style="47"/>
  </cols>
  <sheetData>
    <row r="1" spans="1:16" ht="15.75" x14ac:dyDescent="0.25">
      <c r="P1" s="58" t="s">
        <v>56</v>
      </c>
    </row>
    <row r="2" spans="1:16" ht="15.75" x14ac:dyDescent="0.25">
      <c r="P2" s="58" t="s">
        <v>160</v>
      </c>
    </row>
    <row r="3" spans="1:16" ht="15.75" x14ac:dyDescent="0.25">
      <c r="P3" s="57" t="s">
        <v>465</v>
      </c>
    </row>
    <row r="4" spans="1:16" ht="18.75" x14ac:dyDescent="0.25">
      <c r="A4" s="168" t="s">
        <v>621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6" ht="15.75" x14ac:dyDescent="0.25">
      <c r="A5" s="48"/>
    </row>
    <row r="6" spans="1:16" s="49" customFormat="1" x14ac:dyDescent="0.2">
      <c r="A6" s="169" t="s">
        <v>2</v>
      </c>
      <c r="B6" s="169" t="s">
        <v>527</v>
      </c>
      <c r="C6" s="169" t="s">
        <v>127</v>
      </c>
      <c r="D6" s="169" t="s">
        <v>54</v>
      </c>
      <c r="E6" s="169"/>
      <c r="F6" s="169"/>
      <c r="G6" s="169" t="s">
        <v>101</v>
      </c>
      <c r="H6" s="169"/>
      <c r="I6" s="169"/>
      <c r="J6" s="169" t="s">
        <v>123</v>
      </c>
      <c r="K6" s="169"/>
      <c r="L6" s="169"/>
      <c r="M6" s="169" t="s">
        <v>161</v>
      </c>
      <c r="N6" s="169"/>
      <c r="O6" s="169"/>
      <c r="P6" s="111" t="s">
        <v>466</v>
      </c>
    </row>
    <row r="7" spans="1:16" s="49" customFormat="1" ht="36" x14ac:dyDescent="0.2">
      <c r="A7" s="169"/>
      <c r="B7" s="169"/>
      <c r="C7" s="169"/>
      <c r="D7" s="38" t="s">
        <v>130</v>
      </c>
      <c r="E7" s="38" t="s">
        <v>163</v>
      </c>
      <c r="F7" s="59" t="s">
        <v>128</v>
      </c>
      <c r="G7" s="38" t="s">
        <v>164</v>
      </c>
      <c r="H7" s="38" t="s">
        <v>129</v>
      </c>
      <c r="I7" s="59" t="s">
        <v>128</v>
      </c>
      <c r="J7" s="38" t="s">
        <v>164</v>
      </c>
      <c r="K7" s="38" t="s">
        <v>528</v>
      </c>
      <c r="L7" s="59" t="s">
        <v>128</v>
      </c>
      <c r="M7" s="38" t="s">
        <v>164</v>
      </c>
      <c r="N7" s="38" t="s">
        <v>528</v>
      </c>
      <c r="O7" s="59" t="s">
        <v>128</v>
      </c>
      <c r="P7" s="38" t="s">
        <v>528</v>
      </c>
    </row>
    <row r="8" spans="1:16" s="49" customFormat="1" ht="15.75" x14ac:dyDescent="0.25">
      <c r="A8" s="155">
        <v>1</v>
      </c>
      <c r="B8" s="156" t="s">
        <v>131</v>
      </c>
      <c r="C8" s="157" t="s">
        <v>132</v>
      </c>
      <c r="D8" s="158">
        <v>3615.5720000000001</v>
      </c>
      <c r="E8" s="158">
        <v>3704.5474300000001</v>
      </c>
      <c r="F8" s="159">
        <f t="shared" ref="F8:F25" si="0">E8-D8</f>
        <v>88.97542999999996</v>
      </c>
      <c r="G8" s="158">
        <v>3816.1576399999999</v>
      </c>
      <c r="H8" s="158">
        <v>3993.8819199999998</v>
      </c>
      <c r="I8" s="159">
        <f t="shared" ref="I8:I25" si="1">H8-G8</f>
        <v>177.72427999999991</v>
      </c>
      <c r="J8" s="158">
        <v>4005.13418</v>
      </c>
      <c r="K8" s="158">
        <v>4277.0245400000003</v>
      </c>
      <c r="L8" s="159">
        <f t="shared" ref="L8:L25" si="2">K8-J8</f>
        <v>271.89036000000033</v>
      </c>
      <c r="M8" s="158">
        <v>4237.84465</v>
      </c>
      <c r="N8" s="158">
        <v>4474.3200800000004</v>
      </c>
      <c r="O8" s="159">
        <f t="shared" ref="O8:O25" si="3">N8-M8</f>
        <v>236.47543000000042</v>
      </c>
      <c r="P8" s="158">
        <v>4833.3533500000003</v>
      </c>
    </row>
    <row r="9" spans="1:16" s="49" customFormat="1" ht="15.75" x14ac:dyDescent="0.25">
      <c r="A9" s="155">
        <v>2</v>
      </c>
      <c r="B9" s="156" t="s">
        <v>133</v>
      </c>
      <c r="C9" s="157" t="s">
        <v>134</v>
      </c>
      <c r="D9" s="158">
        <v>103.02</v>
      </c>
      <c r="E9" s="160">
        <v>98.08</v>
      </c>
      <c r="F9" s="161">
        <f t="shared" si="0"/>
        <v>-4.9399999999999977</v>
      </c>
      <c r="G9" s="160">
        <v>101.23</v>
      </c>
      <c r="H9" s="160">
        <v>98.92</v>
      </c>
      <c r="I9" s="161">
        <f t="shared" si="1"/>
        <v>-2.3100000000000023</v>
      </c>
      <c r="J9" s="160">
        <v>102.04</v>
      </c>
      <c r="K9" s="160">
        <v>100.07</v>
      </c>
      <c r="L9" s="161">
        <f t="shared" si="2"/>
        <v>-1.9700000000000131</v>
      </c>
      <c r="M9" s="160">
        <v>102.75</v>
      </c>
      <c r="N9" s="160">
        <v>101.09</v>
      </c>
      <c r="O9" s="161">
        <f t="shared" si="3"/>
        <v>-1.6599999999999966</v>
      </c>
      <c r="P9" s="160">
        <v>103.44</v>
      </c>
    </row>
    <row r="10" spans="1:16" s="49" customFormat="1" ht="31.5" x14ac:dyDescent="0.25">
      <c r="A10" s="155">
        <v>3</v>
      </c>
      <c r="B10" s="156" t="s">
        <v>135</v>
      </c>
      <c r="C10" s="157" t="s">
        <v>134</v>
      </c>
      <c r="D10" s="158">
        <v>106.4</v>
      </c>
      <c r="E10" s="158">
        <v>105.88</v>
      </c>
      <c r="F10" s="161">
        <f t="shared" si="0"/>
        <v>-0.52000000000001023</v>
      </c>
      <c r="G10" s="158">
        <v>107.1</v>
      </c>
      <c r="H10" s="158">
        <v>108.6</v>
      </c>
      <c r="I10" s="159">
        <f t="shared" si="1"/>
        <v>1.5</v>
      </c>
      <c r="J10" s="158">
        <v>104.2</v>
      </c>
      <c r="K10" s="158">
        <v>106.5</v>
      </c>
      <c r="L10" s="159">
        <f t="shared" si="2"/>
        <v>2.2999999999999972</v>
      </c>
      <c r="M10" s="158">
        <v>104</v>
      </c>
      <c r="N10" s="158">
        <v>104.4</v>
      </c>
      <c r="O10" s="159">
        <f t="shared" si="3"/>
        <v>0.40000000000000568</v>
      </c>
      <c r="P10" s="158">
        <v>104</v>
      </c>
    </row>
    <row r="11" spans="1:16" s="49" customFormat="1" ht="31.5" x14ac:dyDescent="0.25">
      <c r="A11" s="155">
        <v>4</v>
      </c>
      <c r="B11" s="156" t="s">
        <v>136</v>
      </c>
      <c r="C11" s="157" t="s">
        <v>134</v>
      </c>
      <c r="D11" s="158">
        <v>105.5</v>
      </c>
      <c r="E11" s="158">
        <v>107.78</v>
      </c>
      <c r="F11" s="159">
        <f t="shared" si="0"/>
        <v>2.2800000000000011</v>
      </c>
      <c r="G11" s="158">
        <v>104.6</v>
      </c>
      <c r="H11" s="158">
        <v>107.5</v>
      </c>
      <c r="I11" s="159">
        <f t="shared" si="1"/>
        <v>2.9000000000000057</v>
      </c>
      <c r="J11" s="158">
        <v>104</v>
      </c>
      <c r="K11" s="158">
        <v>105.8</v>
      </c>
      <c r="L11" s="159">
        <f t="shared" si="2"/>
        <v>1.7999999999999972</v>
      </c>
      <c r="M11" s="158">
        <v>104</v>
      </c>
      <c r="N11" s="158">
        <v>104</v>
      </c>
      <c r="O11" s="159">
        <f t="shared" si="3"/>
        <v>0</v>
      </c>
      <c r="P11" s="158">
        <v>104</v>
      </c>
    </row>
    <row r="12" spans="1:16" s="49" customFormat="1" ht="63" x14ac:dyDescent="0.25">
      <c r="A12" s="155">
        <v>5</v>
      </c>
      <c r="B12" s="156" t="s">
        <v>137</v>
      </c>
      <c r="C12" s="157" t="s">
        <v>132</v>
      </c>
      <c r="D12" s="158">
        <v>3230.9459999999999</v>
      </c>
      <c r="E12" s="158">
        <v>3360.4571500000002</v>
      </c>
      <c r="F12" s="159">
        <f t="shared" si="0"/>
        <v>129.51115000000027</v>
      </c>
      <c r="G12" s="158">
        <v>3454.3621600000001</v>
      </c>
      <c r="H12" s="158">
        <v>3554.29385</v>
      </c>
      <c r="I12" s="159">
        <f t="shared" si="1"/>
        <v>99.93168999999989</v>
      </c>
      <c r="J12" s="158">
        <v>3575.6514699999998</v>
      </c>
      <c r="K12" s="158">
        <v>3820.0145600000001</v>
      </c>
      <c r="L12" s="159">
        <f t="shared" si="2"/>
        <v>244.36309000000028</v>
      </c>
      <c r="M12" s="158">
        <v>3754.09584</v>
      </c>
      <c r="N12" s="158">
        <v>3958.5739699999999</v>
      </c>
      <c r="O12" s="159">
        <f t="shared" si="3"/>
        <v>204.47812999999996</v>
      </c>
      <c r="P12" s="158">
        <v>4189.1909299999998</v>
      </c>
    </row>
    <row r="13" spans="1:16" ht="15.75" x14ac:dyDescent="0.25">
      <c r="A13" s="155">
        <v>6</v>
      </c>
      <c r="B13" s="156" t="s">
        <v>138</v>
      </c>
      <c r="C13" s="157" t="s">
        <v>134</v>
      </c>
      <c r="D13" s="158">
        <v>102.91</v>
      </c>
      <c r="E13" s="158">
        <v>94.2</v>
      </c>
      <c r="F13" s="162">
        <f t="shared" si="0"/>
        <v>-8.7099999999999937</v>
      </c>
      <c r="G13" s="158">
        <v>100.86</v>
      </c>
      <c r="H13" s="158">
        <v>98.25</v>
      </c>
      <c r="I13" s="162">
        <f t="shared" si="1"/>
        <v>-2.6099999999999994</v>
      </c>
      <c r="J13" s="158">
        <v>101.81</v>
      </c>
      <c r="K13" s="158">
        <v>100.21</v>
      </c>
      <c r="L13" s="162">
        <f t="shared" si="2"/>
        <v>-1.6000000000000085</v>
      </c>
      <c r="M13" s="158">
        <v>102.74</v>
      </c>
      <c r="N13" s="158">
        <v>100.82</v>
      </c>
      <c r="O13" s="162">
        <f t="shared" si="3"/>
        <v>-1.9200000000000017</v>
      </c>
      <c r="P13" s="158">
        <v>101.07</v>
      </c>
    </row>
    <row r="14" spans="1:16" s="49" customFormat="1" ht="31.5" x14ac:dyDescent="0.25">
      <c r="A14" s="155">
        <v>7</v>
      </c>
      <c r="B14" s="156" t="s">
        <v>139</v>
      </c>
      <c r="C14" s="157" t="s">
        <v>132</v>
      </c>
      <c r="D14" s="158">
        <v>150.322</v>
      </c>
      <c r="E14" s="158">
        <v>118.42341</v>
      </c>
      <c r="F14" s="162">
        <f t="shared" si="0"/>
        <v>-31.898589999999999</v>
      </c>
      <c r="G14" s="158">
        <v>130.29805999999999</v>
      </c>
      <c r="H14" s="158">
        <v>124.49387</v>
      </c>
      <c r="I14" s="162">
        <f t="shared" si="1"/>
        <v>-5.8041899999999913</v>
      </c>
      <c r="J14" s="158">
        <v>136.91654</v>
      </c>
      <c r="K14" s="158">
        <v>137.12210999999999</v>
      </c>
      <c r="L14" s="163">
        <f t="shared" si="2"/>
        <v>0.20556999999999448</v>
      </c>
      <c r="M14" s="158">
        <v>143.8023</v>
      </c>
      <c r="N14" s="158">
        <v>145.35212000000001</v>
      </c>
      <c r="O14" s="163">
        <f t="shared" si="3"/>
        <v>1.5498200000000111</v>
      </c>
      <c r="P14" s="158">
        <v>152.8194</v>
      </c>
    </row>
    <row r="15" spans="1:16" s="49" customFormat="1" ht="47.25" x14ac:dyDescent="0.25">
      <c r="A15" s="155">
        <v>8</v>
      </c>
      <c r="B15" s="156" t="s">
        <v>140</v>
      </c>
      <c r="C15" s="157" t="s">
        <v>134</v>
      </c>
      <c r="D15" s="164">
        <v>101.88</v>
      </c>
      <c r="E15" s="164">
        <v>96.4</v>
      </c>
      <c r="F15" s="162">
        <f t="shared" si="0"/>
        <v>-5.4799999999999898</v>
      </c>
      <c r="G15" s="164">
        <v>100.74</v>
      </c>
      <c r="H15" s="164">
        <v>95.18</v>
      </c>
      <c r="I15" s="162">
        <f t="shared" si="1"/>
        <v>-5.5599999999999881</v>
      </c>
      <c r="J15" s="164">
        <v>100.84</v>
      </c>
      <c r="K15" s="164">
        <v>104.36</v>
      </c>
      <c r="L15" s="163">
        <f t="shared" si="2"/>
        <v>3.519999999999996</v>
      </c>
      <c r="M15" s="164">
        <v>100.9</v>
      </c>
      <c r="N15" s="164">
        <v>101.67</v>
      </c>
      <c r="O15" s="163">
        <f t="shared" si="3"/>
        <v>0.76999999999999602</v>
      </c>
      <c r="P15" s="164">
        <v>101.32</v>
      </c>
    </row>
    <row r="16" spans="1:16" s="49" customFormat="1" ht="31.5" x14ac:dyDescent="0.25">
      <c r="A16" s="155">
        <v>9</v>
      </c>
      <c r="B16" s="156" t="s">
        <v>141</v>
      </c>
      <c r="C16" s="157" t="s">
        <v>132</v>
      </c>
      <c r="D16" s="164">
        <v>357.89800000000002</v>
      </c>
      <c r="E16" s="164">
        <v>405.89828999999997</v>
      </c>
      <c r="F16" s="163">
        <f t="shared" si="0"/>
        <v>48.00028999999995</v>
      </c>
      <c r="G16" s="164">
        <v>404.00517000000002</v>
      </c>
      <c r="H16" s="164">
        <v>452.39474999999999</v>
      </c>
      <c r="I16" s="163">
        <f t="shared" si="1"/>
        <v>48.389579999999967</v>
      </c>
      <c r="J16" s="164">
        <v>425.97012000000001</v>
      </c>
      <c r="K16" s="164">
        <v>505.62171000000001</v>
      </c>
      <c r="L16" s="163">
        <f t="shared" si="2"/>
        <v>79.651589999999999</v>
      </c>
      <c r="M16" s="164">
        <v>447.85561999999999</v>
      </c>
      <c r="N16" s="164">
        <v>549.83781999999997</v>
      </c>
      <c r="O16" s="163">
        <f t="shared" si="3"/>
        <v>101.98219999999998</v>
      </c>
      <c r="P16" s="164">
        <v>598.71401000000003</v>
      </c>
    </row>
    <row r="17" spans="1:16" s="49" customFormat="1" ht="31.5" x14ac:dyDescent="0.25">
      <c r="A17" s="155">
        <v>10</v>
      </c>
      <c r="B17" s="156" t="s">
        <v>142</v>
      </c>
      <c r="C17" s="157" t="s">
        <v>134</v>
      </c>
      <c r="D17" s="164">
        <v>105.5</v>
      </c>
      <c r="E17" s="164">
        <v>101.6</v>
      </c>
      <c r="F17" s="162">
        <f t="shared" si="0"/>
        <v>-3.9000000000000057</v>
      </c>
      <c r="G17" s="164">
        <v>100.7</v>
      </c>
      <c r="H17" s="164">
        <v>101.6</v>
      </c>
      <c r="I17" s="163">
        <f t="shared" si="1"/>
        <v>0.89999999999999147</v>
      </c>
      <c r="J17" s="164">
        <v>100.8</v>
      </c>
      <c r="K17" s="164">
        <v>103.2</v>
      </c>
      <c r="L17" s="163">
        <f t="shared" si="2"/>
        <v>2.4000000000000057</v>
      </c>
      <c r="M17" s="164">
        <v>100.9</v>
      </c>
      <c r="N17" s="164">
        <v>102.3</v>
      </c>
      <c r="O17" s="163">
        <f t="shared" si="3"/>
        <v>1.3999999999999915</v>
      </c>
      <c r="P17" s="164">
        <v>104.3</v>
      </c>
    </row>
    <row r="18" spans="1:16" s="49" customFormat="1" ht="15.75" x14ac:dyDescent="0.25">
      <c r="A18" s="155">
        <v>11</v>
      </c>
      <c r="B18" s="156" t="s">
        <v>628</v>
      </c>
      <c r="C18" s="157" t="s">
        <v>132</v>
      </c>
      <c r="D18" s="164">
        <v>818.22299999999996</v>
      </c>
      <c r="E18" s="164">
        <v>926.35384999999997</v>
      </c>
      <c r="F18" s="163">
        <f t="shared" si="0"/>
        <v>108.13085000000001</v>
      </c>
      <c r="G18" s="164">
        <v>979.79251999999997</v>
      </c>
      <c r="H18" s="164">
        <v>1044.7763199999999</v>
      </c>
      <c r="I18" s="163">
        <f t="shared" si="1"/>
        <v>64.983799999999974</v>
      </c>
      <c r="J18" s="164">
        <v>1095.8117500000001</v>
      </c>
      <c r="K18" s="164">
        <v>1156.11475</v>
      </c>
      <c r="L18" s="163">
        <f t="shared" si="2"/>
        <v>60.302999999999884</v>
      </c>
      <c r="M18" s="164">
        <v>1164.1484</v>
      </c>
      <c r="N18" s="164">
        <v>1250.11985</v>
      </c>
      <c r="O18" s="163">
        <f t="shared" si="3"/>
        <v>85.971450000000004</v>
      </c>
      <c r="P18" s="164">
        <v>1342.52702</v>
      </c>
    </row>
    <row r="19" spans="1:16" s="49" customFormat="1" ht="39.75" customHeight="1" x14ac:dyDescent="0.25">
      <c r="A19" s="155">
        <v>12</v>
      </c>
      <c r="B19" s="156" t="s">
        <v>629</v>
      </c>
      <c r="C19" s="157" t="s">
        <v>134</v>
      </c>
      <c r="D19" s="164">
        <v>106.19</v>
      </c>
      <c r="E19" s="164">
        <v>109.6</v>
      </c>
      <c r="F19" s="163">
        <f t="shared" si="0"/>
        <v>3.4099999999999966</v>
      </c>
      <c r="G19" s="164">
        <v>102.98</v>
      </c>
      <c r="H19" s="164">
        <v>103</v>
      </c>
      <c r="I19" s="163">
        <f t="shared" si="1"/>
        <v>1.9999999999996021E-2</v>
      </c>
      <c r="J19" s="164">
        <v>106.01</v>
      </c>
      <c r="K19" s="164">
        <v>102.46</v>
      </c>
      <c r="L19" s="162">
        <f t="shared" si="2"/>
        <v>-3.5500000000000114</v>
      </c>
      <c r="M19" s="164">
        <v>100.89</v>
      </c>
      <c r="N19" s="164">
        <v>102.59</v>
      </c>
      <c r="O19" s="163">
        <f t="shared" si="3"/>
        <v>1.7000000000000028</v>
      </c>
      <c r="P19" s="164">
        <v>102.77</v>
      </c>
    </row>
    <row r="20" spans="1:16" s="49" customFormat="1" ht="47.25" x14ac:dyDescent="0.25">
      <c r="A20" s="155">
        <v>13</v>
      </c>
      <c r="B20" s="156" t="s">
        <v>143</v>
      </c>
      <c r="C20" s="157" t="s">
        <v>144</v>
      </c>
      <c r="D20" s="164">
        <v>77604.89</v>
      </c>
      <c r="E20" s="164">
        <v>81055.8</v>
      </c>
      <c r="F20" s="163">
        <f t="shared" si="0"/>
        <v>3450.9100000000035</v>
      </c>
      <c r="G20" s="164">
        <v>88629.65</v>
      </c>
      <c r="H20" s="164">
        <v>96493.22</v>
      </c>
      <c r="I20" s="163">
        <f t="shared" si="1"/>
        <v>7863.570000000007</v>
      </c>
      <c r="J20" s="164">
        <v>94715.46</v>
      </c>
      <c r="K20" s="164">
        <v>110969.23</v>
      </c>
      <c r="L20" s="163">
        <f t="shared" si="2"/>
        <v>16253.76999999999</v>
      </c>
      <c r="M20" s="164">
        <v>100729.14</v>
      </c>
      <c r="N20" s="164">
        <v>123067.69</v>
      </c>
      <c r="O20" s="163">
        <f t="shared" si="3"/>
        <v>22338.550000000003</v>
      </c>
      <c r="P20" s="164">
        <v>133907.17000000001</v>
      </c>
    </row>
    <row r="21" spans="1:16" s="49" customFormat="1" ht="47.25" x14ac:dyDescent="0.25">
      <c r="A21" s="155">
        <v>14</v>
      </c>
      <c r="B21" s="156" t="s">
        <v>627</v>
      </c>
      <c r="C21" s="157" t="s">
        <v>134</v>
      </c>
      <c r="D21" s="164">
        <v>102.44</v>
      </c>
      <c r="E21" s="164">
        <v>106.73</v>
      </c>
      <c r="F21" s="163">
        <f>E21-D21</f>
        <v>4.2900000000000063</v>
      </c>
      <c r="G21" s="164">
        <v>102.53</v>
      </c>
      <c r="H21" s="164">
        <v>109.62</v>
      </c>
      <c r="I21" s="163">
        <f>H21-G21</f>
        <v>7.0900000000000034</v>
      </c>
      <c r="J21" s="164">
        <v>102.56</v>
      </c>
      <c r="K21" s="164">
        <v>107.98</v>
      </c>
      <c r="L21" s="163">
        <f t="shared" si="2"/>
        <v>5.4200000000000017</v>
      </c>
      <c r="M21" s="164">
        <v>102.26</v>
      </c>
      <c r="N21" s="164">
        <v>106.23</v>
      </c>
      <c r="O21" s="163">
        <f t="shared" si="3"/>
        <v>3.9699999999999989</v>
      </c>
      <c r="P21" s="164">
        <v>104.62</v>
      </c>
    </row>
    <row r="22" spans="1:16" s="49" customFormat="1" ht="47.25" x14ac:dyDescent="0.25">
      <c r="A22" s="155">
        <v>15</v>
      </c>
      <c r="B22" s="156" t="s">
        <v>145</v>
      </c>
      <c r="C22" s="157" t="s">
        <v>144</v>
      </c>
      <c r="D22" s="164">
        <v>63111.49</v>
      </c>
      <c r="E22" s="164">
        <v>66169.3</v>
      </c>
      <c r="F22" s="163">
        <f t="shared" si="0"/>
        <v>3057.8100000000049</v>
      </c>
      <c r="G22" s="164">
        <v>72867.789999999994</v>
      </c>
      <c r="H22" s="164">
        <v>77589.95</v>
      </c>
      <c r="I22" s="163">
        <f t="shared" si="1"/>
        <v>4722.1600000000035</v>
      </c>
      <c r="J22" s="164">
        <v>77204.31</v>
      </c>
      <c r="K22" s="164">
        <v>86173.1</v>
      </c>
      <c r="L22" s="163">
        <f t="shared" si="2"/>
        <v>8968.7900000000081</v>
      </c>
      <c r="M22" s="164">
        <v>81668.92</v>
      </c>
      <c r="N22" s="164">
        <v>93512.01</v>
      </c>
      <c r="O22" s="163">
        <f t="shared" si="3"/>
        <v>11843.089999999997</v>
      </c>
      <c r="P22" s="164">
        <v>99773.91</v>
      </c>
    </row>
    <row r="23" spans="1:16" s="49" customFormat="1" ht="47.25" x14ac:dyDescent="0.25">
      <c r="A23" s="155">
        <v>16</v>
      </c>
      <c r="B23" s="156" t="s">
        <v>146</v>
      </c>
      <c r="C23" s="157" t="s">
        <v>134</v>
      </c>
      <c r="D23" s="164">
        <v>102.06</v>
      </c>
      <c r="E23" s="164">
        <v>107.89</v>
      </c>
      <c r="F23" s="163">
        <f t="shared" si="0"/>
        <v>5.8299999999999983</v>
      </c>
      <c r="G23" s="164">
        <v>103.26</v>
      </c>
      <c r="H23" s="164">
        <v>107.97</v>
      </c>
      <c r="I23" s="163">
        <f t="shared" si="1"/>
        <v>4.7099999999999937</v>
      </c>
      <c r="J23" s="164">
        <v>101.68</v>
      </c>
      <c r="K23" s="164">
        <v>104.28</v>
      </c>
      <c r="L23" s="163">
        <f t="shared" si="2"/>
        <v>2.5999999999999943</v>
      </c>
      <c r="M23" s="164">
        <v>101.71</v>
      </c>
      <c r="N23" s="164">
        <v>103.94</v>
      </c>
      <c r="O23" s="163">
        <f t="shared" si="3"/>
        <v>2.230000000000004</v>
      </c>
      <c r="P23" s="164">
        <v>102.59</v>
      </c>
    </row>
    <row r="24" spans="1:16" s="49" customFormat="1" ht="31.5" x14ac:dyDescent="0.25">
      <c r="A24" s="155">
        <v>17</v>
      </c>
      <c r="B24" s="156" t="s">
        <v>147</v>
      </c>
      <c r="C24" s="157" t="s">
        <v>134</v>
      </c>
      <c r="D24" s="164">
        <v>102.02</v>
      </c>
      <c r="E24" s="164">
        <v>110.16</v>
      </c>
      <c r="F24" s="163">
        <f t="shared" si="0"/>
        <v>8.14</v>
      </c>
      <c r="G24" s="164">
        <v>102.13</v>
      </c>
      <c r="H24" s="164">
        <v>106.99</v>
      </c>
      <c r="I24" s="162">
        <f t="shared" si="1"/>
        <v>4.8599999999999994</v>
      </c>
      <c r="J24" s="164">
        <v>102.34</v>
      </c>
      <c r="K24" s="164">
        <v>106.04</v>
      </c>
      <c r="L24" s="162">
        <f t="shared" si="2"/>
        <v>3.7000000000000028</v>
      </c>
      <c r="M24" s="164">
        <v>102.32</v>
      </c>
      <c r="N24" s="164">
        <v>104.65</v>
      </c>
      <c r="O24" s="163">
        <f t="shared" si="3"/>
        <v>2.3300000000000125</v>
      </c>
      <c r="P24" s="164">
        <v>103.6</v>
      </c>
    </row>
    <row r="25" spans="1:16" ht="30" x14ac:dyDescent="0.25">
      <c r="A25" s="155">
        <v>18</v>
      </c>
      <c r="B25" s="165" t="s">
        <v>148</v>
      </c>
      <c r="C25" s="166" t="s">
        <v>144</v>
      </c>
      <c r="D25" s="164">
        <v>15956</v>
      </c>
      <c r="E25" s="164">
        <v>15956</v>
      </c>
      <c r="F25" s="163">
        <f t="shared" si="0"/>
        <v>0</v>
      </c>
      <c r="G25" s="164">
        <v>17153</v>
      </c>
      <c r="H25" s="164">
        <v>17153</v>
      </c>
      <c r="I25" s="163">
        <f t="shared" si="1"/>
        <v>0</v>
      </c>
      <c r="J25" s="164">
        <v>18785</v>
      </c>
      <c r="K25" s="164">
        <v>19684</v>
      </c>
      <c r="L25" s="163">
        <f t="shared" si="2"/>
        <v>899</v>
      </c>
      <c r="M25" s="164">
        <v>20724</v>
      </c>
      <c r="N25" s="164">
        <v>20569</v>
      </c>
      <c r="O25" s="163">
        <f t="shared" si="3"/>
        <v>-155</v>
      </c>
      <c r="P25" s="164">
        <v>21392</v>
      </c>
    </row>
    <row r="26" spans="1:16" x14ac:dyDescent="0.25">
      <c r="B26" s="50"/>
    </row>
    <row r="27" spans="1:16" s="49" customFormat="1" ht="12.75" x14ac:dyDescent="0.2">
      <c r="A27" s="51" t="s">
        <v>149</v>
      </c>
      <c r="B27" s="52"/>
      <c r="C27" s="53"/>
    </row>
    <row r="28" spans="1:16" s="49" customFormat="1" ht="12.75" x14ac:dyDescent="0.2">
      <c r="A28" s="54"/>
      <c r="B28" s="52"/>
      <c r="C28" s="53"/>
    </row>
    <row r="29" spans="1:16" s="49" customFormat="1" ht="12.75" x14ac:dyDescent="0.2">
      <c r="A29" s="54"/>
      <c r="B29" s="52"/>
      <c r="C29" s="53"/>
    </row>
    <row r="30" spans="1:16" s="49" customFormat="1" ht="12.75" x14ac:dyDescent="0.2">
      <c r="A30" s="54"/>
      <c r="B30" s="52"/>
      <c r="C30" s="53"/>
    </row>
    <row r="31" spans="1:16" s="49" customFormat="1" ht="12.75" x14ac:dyDescent="0.2">
      <c r="A31" s="54"/>
      <c r="B31" s="52"/>
      <c r="C31" s="53"/>
    </row>
    <row r="32" spans="1:16" s="49" customFormat="1" ht="12.75" x14ac:dyDescent="0.2">
      <c r="A32" s="54"/>
      <c r="B32" s="52"/>
      <c r="C32" s="53"/>
    </row>
    <row r="33" spans="1:3" s="49" customFormat="1" ht="12.75" x14ac:dyDescent="0.2">
      <c r="A33" s="54"/>
      <c r="B33" s="52"/>
      <c r="C33" s="53"/>
    </row>
  </sheetData>
  <protectedRanges>
    <protectedRange password="CE28" sqref="B24" name="Диапазон1" securityDescriptor="O:WDG:WDD:(D;;CC;;;S-1-5-21-752577191-1578380760-918191243-5622)(A;;CC;;;S-1-5-21-752577191-1578380760-918191243-5488)"/>
  </protectedRanges>
  <mergeCells count="8">
    <mergeCell ref="A4:P4"/>
    <mergeCell ref="A6:A7"/>
    <mergeCell ref="B6:B7"/>
    <mergeCell ref="C6:C7"/>
    <mergeCell ref="D6:F6"/>
    <mergeCell ref="G6:I6"/>
    <mergeCell ref="J6:L6"/>
    <mergeCell ref="M6:O6"/>
  </mergeCells>
  <pageMargins left="0.39370078740157483" right="0.39370078740157483" top="0.39370078740157483" bottom="0.31496062992125984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G62"/>
  <sheetViews>
    <sheetView view="pageBreakPreview" zoomScale="85" zoomScaleNormal="100" zoomScaleSheetLayoutView="85" workbookViewId="0">
      <selection activeCell="A20" sqref="A20"/>
    </sheetView>
  </sheetViews>
  <sheetFormatPr defaultColWidth="7" defaultRowHeight="15" x14ac:dyDescent="0.25"/>
  <cols>
    <col min="1" max="1" width="66.77734375" style="16" customWidth="1"/>
    <col min="2" max="2" width="10.109375" style="16" customWidth="1"/>
    <col min="3" max="3" width="12" style="17" customWidth="1"/>
    <col min="4" max="4" width="11.44140625" style="16" customWidth="1"/>
    <col min="5" max="5" width="10.6640625" style="16" customWidth="1"/>
    <col min="6" max="6" width="10.44140625" style="16" customWidth="1"/>
    <col min="7" max="199" width="7.109375" style="15" customWidth="1"/>
    <col min="200" max="200" width="35.33203125" style="15" customWidth="1"/>
    <col min="201" max="201" width="9.44140625" style="15" customWidth="1"/>
    <col min="202" max="202" width="12" style="15" customWidth="1"/>
    <col min="203" max="205" width="9.44140625" style="15" customWidth="1"/>
    <col min="206" max="207" width="7.109375" style="15" customWidth="1"/>
    <col min="208" max="16384" width="7" style="15"/>
  </cols>
  <sheetData>
    <row r="1" spans="1:6" ht="18.75" x14ac:dyDescent="0.3">
      <c r="A1" s="23"/>
      <c r="B1" s="21"/>
      <c r="C1" s="22"/>
      <c r="D1" s="21"/>
      <c r="E1" s="21"/>
      <c r="F1" s="63" t="s">
        <v>126</v>
      </c>
    </row>
    <row r="2" spans="1:6" ht="18.75" x14ac:dyDescent="0.3">
      <c r="A2" s="23"/>
      <c r="B2" s="21"/>
      <c r="C2" s="22"/>
      <c r="D2" s="21"/>
      <c r="E2" s="21"/>
      <c r="F2" s="63" t="s">
        <v>160</v>
      </c>
    </row>
    <row r="3" spans="1:6" ht="18.75" x14ac:dyDescent="0.3">
      <c r="A3" s="23"/>
      <c r="B3" s="21"/>
      <c r="C3" s="22"/>
      <c r="D3" s="21"/>
      <c r="E3" s="21"/>
      <c r="F3" s="63" t="s">
        <v>465</v>
      </c>
    </row>
    <row r="4" spans="1:6" ht="18.75" x14ac:dyDescent="0.3">
      <c r="A4" s="172" t="s">
        <v>622</v>
      </c>
      <c r="B4" s="172"/>
      <c r="C4" s="172"/>
      <c r="D4" s="172"/>
      <c r="E4" s="172"/>
      <c r="F4" s="172"/>
    </row>
    <row r="5" spans="1:6" ht="15.75" x14ac:dyDescent="0.25">
      <c r="A5" s="20"/>
      <c r="B5" s="20"/>
      <c r="C5" s="20"/>
      <c r="D5" s="20"/>
      <c r="E5" s="20"/>
      <c r="F5" s="64" t="s">
        <v>1</v>
      </c>
    </row>
    <row r="6" spans="1:6" ht="15.75" x14ac:dyDescent="0.25">
      <c r="A6" s="173" t="s">
        <v>57</v>
      </c>
      <c r="B6" s="174" t="s">
        <v>101</v>
      </c>
      <c r="C6" s="175" t="s">
        <v>467</v>
      </c>
      <c r="D6" s="176" t="s">
        <v>15</v>
      </c>
      <c r="E6" s="176"/>
      <c r="F6" s="176"/>
    </row>
    <row r="7" spans="1:6" ht="15.75" x14ac:dyDescent="0.25">
      <c r="A7" s="173"/>
      <c r="B7" s="174"/>
      <c r="C7" s="175"/>
      <c r="D7" s="31" t="s">
        <v>123</v>
      </c>
      <c r="E7" s="31" t="s">
        <v>161</v>
      </c>
      <c r="F7" s="31" t="s">
        <v>466</v>
      </c>
    </row>
    <row r="8" spans="1:6" s="19" customFormat="1" ht="16.5" x14ac:dyDescent="0.25">
      <c r="A8" s="32" t="s">
        <v>58</v>
      </c>
      <c r="B8" s="101">
        <v>411743.36989999999</v>
      </c>
      <c r="C8" s="102">
        <f t="shared" ref="C8:C31" si="0">D8-B8</f>
        <v>2600.914999999979</v>
      </c>
      <c r="D8" s="101">
        <v>414344.28489999997</v>
      </c>
      <c r="E8" s="101">
        <v>411826.022</v>
      </c>
      <c r="F8" s="101">
        <v>404013.5148</v>
      </c>
    </row>
    <row r="9" spans="1:6" ht="16.5" x14ac:dyDescent="0.25">
      <c r="A9" s="62" t="s">
        <v>59</v>
      </c>
      <c r="B9" s="99">
        <v>367532.05729999999</v>
      </c>
      <c r="C9" s="100">
        <f t="shared" si="0"/>
        <v>10789.292200000025</v>
      </c>
      <c r="D9" s="99">
        <v>378321.34950000001</v>
      </c>
      <c r="E9" s="99">
        <v>379589.4571</v>
      </c>
      <c r="F9" s="99">
        <v>402729.68099999998</v>
      </c>
    </row>
    <row r="10" spans="1:6" ht="16.5" x14ac:dyDescent="0.25">
      <c r="A10" s="62" t="s">
        <v>60</v>
      </c>
      <c r="B10" s="99">
        <v>44211.312600000005</v>
      </c>
      <c r="C10" s="100">
        <f t="shared" si="0"/>
        <v>-8188.3772000000026</v>
      </c>
      <c r="D10" s="99">
        <v>36022.935400000002</v>
      </c>
      <c r="E10" s="99">
        <v>32236.564899999998</v>
      </c>
      <c r="F10" s="99">
        <v>1283.8338000000001</v>
      </c>
    </row>
    <row r="11" spans="1:6" s="19" customFormat="1" ht="16.5" x14ac:dyDescent="0.25">
      <c r="A11" s="32" t="s">
        <v>61</v>
      </c>
      <c r="B11" s="101">
        <v>453096.84760000004</v>
      </c>
      <c r="C11" s="102">
        <f t="shared" si="0"/>
        <v>39648.485299999942</v>
      </c>
      <c r="D11" s="101">
        <v>492745.33289999998</v>
      </c>
      <c r="E11" s="101">
        <v>453151.85680000001</v>
      </c>
      <c r="F11" s="101">
        <v>410093.92710000003</v>
      </c>
    </row>
    <row r="12" spans="1:6" s="19" customFormat="1" ht="16.5" x14ac:dyDescent="0.25">
      <c r="A12" s="33" t="s">
        <v>121</v>
      </c>
      <c r="B12" s="99">
        <v>0</v>
      </c>
      <c r="C12" s="100">
        <f t="shared" si="0"/>
        <v>0</v>
      </c>
      <c r="D12" s="99">
        <v>0</v>
      </c>
      <c r="E12" s="99">
        <v>20203.461600000002</v>
      </c>
      <c r="F12" s="99">
        <v>24991.947100000001</v>
      </c>
    </row>
    <row r="13" spans="1:6" s="18" customFormat="1" ht="16.5" x14ac:dyDescent="0.25">
      <c r="A13" s="33" t="s">
        <v>62</v>
      </c>
      <c r="B13" s="99">
        <v>145101.4253</v>
      </c>
      <c r="C13" s="100">
        <f t="shared" si="0"/>
        <v>-4186.8165000000154</v>
      </c>
      <c r="D13" s="99">
        <v>140914.60879999999</v>
      </c>
      <c r="E13" s="99">
        <v>134752.2286</v>
      </c>
      <c r="F13" s="99">
        <v>127256.74329999999</v>
      </c>
    </row>
    <row r="14" spans="1:6" s="18" customFormat="1" ht="16.5" x14ac:dyDescent="0.25">
      <c r="A14" s="34" t="s">
        <v>63</v>
      </c>
      <c r="B14" s="103"/>
      <c r="C14" s="100">
        <f t="shared" si="0"/>
        <v>0</v>
      </c>
      <c r="D14" s="103"/>
      <c r="E14" s="103"/>
      <c r="F14" s="103"/>
    </row>
    <row r="15" spans="1:6" ht="33" x14ac:dyDescent="0.25">
      <c r="A15" s="34" t="s">
        <v>630</v>
      </c>
      <c r="B15" s="99">
        <f>20285624/1000</f>
        <v>20285.624</v>
      </c>
      <c r="C15" s="100">
        <f t="shared" si="0"/>
        <v>1798.8938000000016</v>
      </c>
      <c r="D15" s="99">
        <v>22084.517800000001</v>
      </c>
      <c r="E15" s="99">
        <v>22670.902399999999</v>
      </c>
      <c r="F15" s="99">
        <v>22084.517800000001</v>
      </c>
    </row>
    <row r="16" spans="1:6" ht="36" customHeight="1" x14ac:dyDescent="0.25">
      <c r="A16" s="34" t="s">
        <v>632</v>
      </c>
      <c r="B16" s="99">
        <v>7194.2640999999994</v>
      </c>
      <c r="C16" s="100">
        <f t="shared" si="0"/>
        <v>-1162.5487999999996</v>
      </c>
      <c r="D16" s="99">
        <v>6031.7152999999998</v>
      </c>
      <c r="E16" s="99">
        <v>5633.9489999999996</v>
      </c>
      <c r="F16" s="99">
        <v>6031.7152999999998</v>
      </c>
    </row>
    <row r="17" spans="1:6" ht="34.5" customHeight="1" x14ac:dyDescent="0.25">
      <c r="A17" s="34" t="s">
        <v>159</v>
      </c>
      <c r="B17" s="99">
        <v>3144.8732999999997</v>
      </c>
      <c r="C17" s="100">
        <f t="shared" si="0"/>
        <v>259.77230000000054</v>
      </c>
      <c r="D17" s="99">
        <v>3404.6456000000003</v>
      </c>
      <c r="E17" s="99">
        <v>3356.3175000000001</v>
      </c>
      <c r="F17" s="99">
        <v>3404.6456000000003</v>
      </c>
    </row>
    <row r="18" spans="1:6" ht="16.5" x14ac:dyDescent="0.25">
      <c r="A18" s="34" t="s">
        <v>64</v>
      </c>
      <c r="B18" s="99">
        <v>1670.883</v>
      </c>
      <c r="C18" s="100">
        <f t="shared" si="0"/>
        <v>-466.22299999999996</v>
      </c>
      <c r="D18" s="99">
        <v>1204.6600000000001</v>
      </c>
      <c r="E18" s="99">
        <v>1202.444</v>
      </c>
      <c r="F18" s="99">
        <v>0</v>
      </c>
    </row>
    <row r="19" spans="1:6" ht="33" x14ac:dyDescent="0.25">
      <c r="A19" s="34" t="s">
        <v>124</v>
      </c>
      <c r="B19" s="99">
        <v>4984.7083000000002</v>
      </c>
      <c r="C19" s="100">
        <f t="shared" si="0"/>
        <v>-4984.7083000000002</v>
      </c>
      <c r="D19" s="99">
        <v>0</v>
      </c>
      <c r="E19" s="99">
        <v>0</v>
      </c>
      <c r="F19" s="99">
        <v>0</v>
      </c>
    </row>
    <row r="20" spans="1:6" ht="16.5" x14ac:dyDescent="0.25">
      <c r="A20" s="34" t="s">
        <v>458</v>
      </c>
      <c r="B20" s="99">
        <v>73544.514999999985</v>
      </c>
      <c r="C20" s="100">
        <f t="shared" si="0"/>
        <v>3630.8381000000081</v>
      </c>
      <c r="D20" s="99">
        <v>77175.353099999993</v>
      </c>
      <c r="E20" s="99">
        <v>76692.032800000001</v>
      </c>
      <c r="F20" s="99">
        <v>76202.340799999991</v>
      </c>
    </row>
    <row r="21" spans="1:6" ht="16.5" x14ac:dyDescent="0.25">
      <c r="A21" s="34" t="s">
        <v>459</v>
      </c>
      <c r="B21" s="104">
        <v>27534.040199999999</v>
      </c>
      <c r="C21" s="100">
        <f t="shared" si="0"/>
        <v>-2211.9599999999991</v>
      </c>
      <c r="D21" s="104">
        <v>25322.0802</v>
      </c>
      <c r="E21" s="104">
        <v>20408.0141</v>
      </c>
      <c r="F21" s="104">
        <v>17588.734700000001</v>
      </c>
    </row>
    <row r="22" spans="1:6" ht="16.5" x14ac:dyDescent="0.25">
      <c r="A22" s="34" t="s">
        <v>65</v>
      </c>
      <c r="B22" s="99">
        <v>6742.5174000000006</v>
      </c>
      <c r="C22" s="100">
        <f t="shared" si="0"/>
        <v>-1050.8806000000004</v>
      </c>
      <c r="D22" s="99">
        <v>5691.6368000000002</v>
      </c>
      <c r="E22" s="99">
        <v>4788.5688</v>
      </c>
      <c r="F22" s="99">
        <v>1944.7891</v>
      </c>
    </row>
    <row r="23" spans="1:6" ht="33" x14ac:dyDescent="0.25">
      <c r="A23" s="33" t="s">
        <v>460</v>
      </c>
      <c r="B23" s="99">
        <v>23438.5484</v>
      </c>
      <c r="C23" s="100">
        <f t="shared" si="0"/>
        <v>2489.8732999999993</v>
      </c>
      <c r="D23" s="99">
        <v>25928.421699999999</v>
      </c>
      <c r="E23" s="99">
        <v>28639.5</v>
      </c>
      <c r="F23" s="99">
        <v>31032.462899999999</v>
      </c>
    </row>
    <row r="24" spans="1:6" ht="16.5" x14ac:dyDescent="0.25">
      <c r="A24" s="33" t="s">
        <v>461</v>
      </c>
      <c r="B24" s="105">
        <v>6.8721999999999994</v>
      </c>
      <c r="C24" s="100">
        <f t="shared" si="0"/>
        <v>-2.1278999999999995</v>
      </c>
      <c r="D24" s="105">
        <v>4.7443</v>
      </c>
      <c r="E24" s="105">
        <v>4.7443</v>
      </c>
      <c r="F24" s="105">
        <v>4.7443</v>
      </c>
    </row>
    <row r="25" spans="1:6" ht="16.5" x14ac:dyDescent="0.25">
      <c r="A25" s="33" t="s">
        <v>462</v>
      </c>
      <c r="B25" s="105">
        <v>11960.542099999999</v>
      </c>
      <c r="C25" s="100">
        <f t="shared" si="0"/>
        <v>1856.0788000000011</v>
      </c>
      <c r="D25" s="105">
        <v>13816.6209</v>
      </c>
      <c r="E25" s="105">
        <v>14654.3523</v>
      </c>
      <c r="F25" s="105">
        <v>15172.706900000001</v>
      </c>
    </row>
    <row r="26" spans="1:6" ht="16.5" x14ac:dyDescent="0.25">
      <c r="A26" s="35" t="s">
        <v>66</v>
      </c>
      <c r="B26" s="99">
        <v>0</v>
      </c>
      <c r="C26" s="100">
        <f t="shared" si="0"/>
        <v>0</v>
      </c>
      <c r="D26" s="99">
        <v>0</v>
      </c>
      <c r="E26" s="99">
        <v>0</v>
      </c>
      <c r="F26" s="99">
        <v>0</v>
      </c>
    </row>
    <row r="27" spans="1:6" ht="16.5" x14ac:dyDescent="0.25">
      <c r="A27" s="33" t="s">
        <v>67</v>
      </c>
      <c r="B27" s="106">
        <v>453096.84760000004</v>
      </c>
      <c r="C27" s="100">
        <f t="shared" si="0"/>
        <v>39648.485299999942</v>
      </c>
      <c r="D27" s="106">
        <v>492745.33289999998</v>
      </c>
      <c r="E27" s="106">
        <v>453151.85680000001</v>
      </c>
      <c r="F27" s="106">
        <v>410093.92710000003</v>
      </c>
    </row>
    <row r="28" spans="1:6" ht="33" x14ac:dyDescent="0.25">
      <c r="A28" s="33" t="s">
        <v>68</v>
      </c>
      <c r="B28" s="99">
        <v>40493.2641</v>
      </c>
      <c r="C28" s="100">
        <f t="shared" si="0"/>
        <v>26816.78330000001</v>
      </c>
      <c r="D28" s="99">
        <v>67310.04740000001</v>
      </c>
      <c r="E28" s="99">
        <v>34813.457900000001</v>
      </c>
      <c r="F28" s="99">
        <v>11306.9895</v>
      </c>
    </row>
    <row r="29" spans="1:6" ht="16.5" x14ac:dyDescent="0.25">
      <c r="A29" s="33" t="s">
        <v>69</v>
      </c>
      <c r="B29" s="99">
        <v>24085.1</v>
      </c>
      <c r="C29" s="100">
        <f t="shared" si="0"/>
        <v>2622.6000000000022</v>
      </c>
      <c r="D29" s="99">
        <v>26707.7</v>
      </c>
      <c r="E29" s="99">
        <v>23906.3</v>
      </c>
      <c r="F29" s="99">
        <v>20948</v>
      </c>
    </row>
    <row r="30" spans="1:6" s="19" customFormat="1" ht="16.5" x14ac:dyDescent="0.25">
      <c r="A30" s="33" t="s">
        <v>70</v>
      </c>
      <c r="B30" s="99">
        <v>7000</v>
      </c>
      <c r="C30" s="100">
        <f t="shared" si="0"/>
        <v>0</v>
      </c>
      <c r="D30" s="99">
        <v>7000</v>
      </c>
      <c r="E30" s="99">
        <v>2500</v>
      </c>
      <c r="F30" s="99">
        <v>2000</v>
      </c>
    </row>
    <row r="31" spans="1:6" s="19" customFormat="1" ht="16.5" x14ac:dyDescent="0.25">
      <c r="A31" s="33" t="s">
        <v>463</v>
      </c>
      <c r="B31" s="104">
        <v>2301.9</v>
      </c>
      <c r="C31" s="100">
        <f t="shared" si="0"/>
        <v>-440.95679999999993</v>
      </c>
      <c r="D31" s="104">
        <v>1860.9432000000002</v>
      </c>
      <c r="E31" s="104">
        <v>1015.6426</v>
      </c>
      <c r="F31" s="104">
        <v>1015.6426</v>
      </c>
    </row>
    <row r="32" spans="1:6" s="18" customFormat="1" ht="16.5" x14ac:dyDescent="0.25">
      <c r="A32" s="32" t="s">
        <v>71</v>
      </c>
      <c r="B32" s="101">
        <v>41353.477700000003</v>
      </c>
      <c r="C32" s="102">
        <f>D32-B32</f>
        <v>37047.570299999978</v>
      </c>
      <c r="D32" s="101">
        <v>78401.047999999981</v>
      </c>
      <c r="E32" s="101">
        <v>41325.834799999982</v>
      </c>
      <c r="F32" s="101">
        <v>6080.4123000000345</v>
      </c>
    </row>
    <row r="33" spans="1:7" ht="16.5" x14ac:dyDescent="0.25">
      <c r="A33" s="62" t="s">
        <v>72</v>
      </c>
      <c r="B33" s="99">
        <v>41353.477700000003</v>
      </c>
      <c r="C33" s="100">
        <f>D33-B33</f>
        <v>37047.570299999978</v>
      </c>
      <c r="D33" s="99">
        <v>78401.047999999981</v>
      </c>
      <c r="E33" s="99">
        <v>41325.834799999982</v>
      </c>
      <c r="F33" s="99">
        <v>6080.4123000000345</v>
      </c>
    </row>
    <row r="34" spans="1:7" ht="16.5" x14ac:dyDescent="0.25">
      <c r="A34" s="62" t="s">
        <v>73</v>
      </c>
      <c r="B34" s="99">
        <v>-12500</v>
      </c>
      <c r="C34" s="100">
        <f t="shared" ref="C34:C59" si="1">D34-B34</f>
        <v>10100</v>
      </c>
      <c r="D34" s="99">
        <v>-2400</v>
      </c>
      <c r="E34" s="99">
        <v>5000</v>
      </c>
      <c r="F34" s="99">
        <v>5000</v>
      </c>
    </row>
    <row r="35" spans="1:7" ht="16.5" x14ac:dyDescent="0.25">
      <c r="A35" s="36" t="s">
        <v>74</v>
      </c>
      <c r="B35" s="107">
        <v>0</v>
      </c>
      <c r="C35" s="100">
        <f t="shared" si="1"/>
        <v>0</v>
      </c>
      <c r="D35" s="107">
        <v>0</v>
      </c>
      <c r="E35" s="107">
        <v>5000</v>
      </c>
      <c r="F35" s="107">
        <v>5000</v>
      </c>
    </row>
    <row r="36" spans="1:7" ht="16.5" x14ac:dyDescent="0.25">
      <c r="A36" s="36" t="s">
        <v>75</v>
      </c>
      <c r="B36" s="107">
        <v>12500</v>
      </c>
      <c r="C36" s="100">
        <f t="shared" si="1"/>
        <v>-10100</v>
      </c>
      <c r="D36" s="107">
        <v>2400</v>
      </c>
      <c r="E36" s="107">
        <v>0</v>
      </c>
      <c r="F36" s="107">
        <v>0</v>
      </c>
    </row>
    <row r="37" spans="1:7" ht="16.5" x14ac:dyDescent="0.25">
      <c r="A37" s="62" t="s">
        <v>76</v>
      </c>
      <c r="B37" s="99">
        <v>0</v>
      </c>
      <c r="C37" s="100">
        <f t="shared" si="1"/>
        <v>0</v>
      </c>
      <c r="D37" s="99">
        <v>0</v>
      </c>
      <c r="E37" s="99">
        <v>14000</v>
      </c>
      <c r="F37" s="99">
        <v>5838.4</v>
      </c>
    </row>
    <row r="38" spans="1:7" ht="16.5" x14ac:dyDescent="0.25">
      <c r="A38" s="36" t="s">
        <v>79</v>
      </c>
      <c r="B38" s="107">
        <v>15000.000000000002</v>
      </c>
      <c r="C38" s="100">
        <f t="shared" si="1"/>
        <v>0</v>
      </c>
      <c r="D38" s="107">
        <v>15000</v>
      </c>
      <c r="E38" s="107">
        <v>29000</v>
      </c>
      <c r="F38" s="107">
        <v>20838.400000000001</v>
      </c>
    </row>
    <row r="39" spans="1:7" ht="16.5" x14ac:dyDescent="0.25">
      <c r="A39" s="36" t="s">
        <v>75</v>
      </c>
      <c r="B39" s="107">
        <v>15000</v>
      </c>
      <c r="C39" s="100">
        <f t="shared" si="1"/>
        <v>0</v>
      </c>
      <c r="D39" s="107">
        <v>15000</v>
      </c>
      <c r="E39" s="107">
        <v>15000</v>
      </c>
      <c r="F39" s="107">
        <v>15000</v>
      </c>
    </row>
    <row r="40" spans="1:7" ht="16.5" x14ac:dyDescent="0.25">
      <c r="A40" s="62" t="s">
        <v>77</v>
      </c>
      <c r="B40" s="99">
        <v>17445.246500000005</v>
      </c>
      <c r="C40" s="100">
        <f t="shared" si="1"/>
        <v>37404.677199999991</v>
      </c>
      <c r="D40" s="99">
        <v>54849.923699999999</v>
      </c>
      <c r="E40" s="99">
        <v>-5838.4436999999989</v>
      </c>
      <c r="F40" s="99">
        <v>-5838.4436999999989</v>
      </c>
    </row>
    <row r="41" spans="1:7" ht="16.5" x14ac:dyDescent="0.25">
      <c r="A41" s="36" t="s">
        <v>409</v>
      </c>
      <c r="B41" s="107">
        <v>38788.879999999997</v>
      </c>
      <c r="C41" s="100">
        <f t="shared" si="1"/>
        <v>40577.82</v>
      </c>
      <c r="D41" s="107">
        <v>79366.7</v>
      </c>
      <c r="E41" s="107">
        <v>0</v>
      </c>
      <c r="F41" s="107">
        <v>0</v>
      </c>
      <c r="G41" s="112"/>
    </row>
    <row r="42" spans="1:7" ht="15.75" x14ac:dyDescent="0.25">
      <c r="A42" s="108" t="s">
        <v>412</v>
      </c>
      <c r="B42" s="107">
        <v>18788.900000000001</v>
      </c>
      <c r="C42" s="100">
        <f t="shared" si="1"/>
        <v>40577.799999999996</v>
      </c>
      <c r="D42" s="107">
        <v>59366.7</v>
      </c>
      <c r="E42" s="107">
        <v>0</v>
      </c>
      <c r="F42" s="107">
        <v>0</v>
      </c>
    </row>
    <row r="43" spans="1:7" ht="15.75" x14ac:dyDescent="0.25">
      <c r="A43" s="108" t="s">
        <v>411</v>
      </c>
      <c r="B43" s="100">
        <v>0</v>
      </c>
      <c r="C43" s="100">
        <f t="shared" si="1"/>
        <v>0</v>
      </c>
      <c r="D43" s="107">
        <v>0</v>
      </c>
      <c r="E43" s="107">
        <v>0</v>
      </c>
      <c r="F43" s="107">
        <v>0</v>
      </c>
    </row>
    <row r="44" spans="1:7" ht="78.75" x14ac:dyDescent="0.25">
      <c r="A44" s="108" t="s">
        <v>464</v>
      </c>
      <c r="B44" s="107">
        <v>0</v>
      </c>
      <c r="C44" s="100">
        <f t="shared" si="1"/>
        <v>0</v>
      </c>
      <c r="D44" s="107">
        <v>0</v>
      </c>
      <c r="E44" s="107">
        <v>0</v>
      </c>
      <c r="F44" s="107">
        <v>0</v>
      </c>
    </row>
    <row r="45" spans="1:7" ht="16.5" x14ac:dyDescent="0.25">
      <c r="A45" s="36" t="s">
        <v>410</v>
      </c>
      <c r="B45" s="107">
        <v>21343.633499999996</v>
      </c>
      <c r="C45" s="100">
        <f t="shared" si="1"/>
        <v>3173.166500000003</v>
      </c>
      <c r="D45" s="107">
        <v>24516.799999999999</v>
      </c>
      <c r="E45" s="107">
        <v>5838.4</v>
      </c>
      <c r="F45" s="107">
        <v>5838.4</v>
      </c>
    </row>
    <row r="46" spans="1:7" ht="15.75" x14ac:dyDescent="0.25">
      <c r="A46" s="108" t="s">
        <v>412</v>
      </c>
      <c r="B46" s="107">
        <v>143.27370000000002</v>
      </c>
      <c r="C46" s="100">
        <f t="shared" si="1"/>
        <v>935.02629999999999</v>
      </c>
      <c r="D46" s="107">
        <v>1078.3</v>
      </c>
      <c r="E46" s="107">
        <v>2399.9</v>
      </c>
      <c r="F46" s="107">
        <v>2399.9</v>
      </c>
    </row>
    <row r="47" spans="1:7" ht="15.75" x14ac:dyDescent="0.25">
      <c r="A47" s="108" t="s">
        <v>411</v>
      </c>
      <c r="B47" s="100">
        <v>1.8</v>
      </c>
      <c r="C47" s="100">
        <f t="shared" si="1"/>
        <v>156.5</v>
      </c>
      <c r="D47" s="107">
        <v>158.30000000000001</v>
      </c>
      <c r="E47" s="107">
        <v>158.30000000000001</v>
      </c>
      <c r="F47" s="107">
        <v>158.30000000000001</v>
      </c>
    </row>
    <row r="48" spans="1:7" ht="78.75" x14ac:dyDescent="0.25">
      <c r="A48" s="108" t="s">
        <v>464</v>
      </c>
      <c r="B48" s="107">
        <v>27.1</v>
      </c>
      <c r="C48" s="100">
        <f t="shared" si="1"/>
        <v>-27.1</v>
      </c>
      <c r="D48" s="107">
        <v>0</v>
      </c>
      <c r="E48" s="107">
        <v>0</v>
      </c>
      <c r="F48" s="107">
        <v>0</v>
      </c>
    </row>
    <row r="49" spans="1:6" ht="33" x14ac:dyDescent="0.25">
      <c r="A49" s="62" t="s">
        <v>78</v>
      </c>
      <c r="B49" s="104">
        <v>4945.2465000000002</v>
      </c>
      <c r="C49" s="100">
        <f t="shared" si="1"/>
        <v>47504.677199999998</v>
      </c>
      <c r="D49" s="104">
        <v>52449.923699999999</v>
      </c>
      <c r="E49" s="104">
        <v>13161.5563</v>
      </c>
      <c r="F49" s="104">
        <v>5000</v>
      </c>
    </row>
    <row r="50" spans="1:6" ht="16.5" x14ac:dyDescent="0.25">
      <c r="A50" s="36" t="s">
        <v>79</v>
      </c>
      <c r="B50" s="100">
        <v>53788.88</v>
      </c>
      <c r="C50" s="100">
        <f t="shared" si="1"/>
        <v>40577.834900000009</v>
      </c>
      <c r="D50" s="100">
        <v>94366.714900000006</v>
      </c>
      <c r="E50" s="100">
        <v>34000</v>
      </c>
      <c r="F50" s="100">
        <v>25838.4437</v>
      </c>
    </row>
    <row r="51" spans="1:6" ht="16.5" x14ac:dyDescent="0.25">
      <c r="A51" s="36" t="s">
        <v>75</v>
      </c>
      <c r="B51" s="100">
        <v>48843.633500000004</v>
      </c>
      <c r="C51" s="100">
        <f t="shared" si="1"/>
        <v>-6926.8423000000039</v>
      </c>
      <c r="D51" s="100">
        <v>41916.7912</v>
      </c>
      <c r="E51" s="100">
        <v>20838.4437</v>
      </c>
      <c r="F51" s="100">
        <v>20838.4437</v>
      </c>
    </row>
    <row r="52" spans="1:6" ht="16.5" x14ac:dyDescent="0.25">
      <c r="A52" s="62" t="s">
        <v>80</v>
      </c>
      <c r="B52" s="99">
        <v>43492.747899999973</v>
      </c>
      <c r="C52" s="100">
        <f t="shared" si="1"/>
        <v>-18053.847899999972</v>
      </c>
      <c r="D52" s="99">
        <v>25438.9</v>
      </c>
      <c r="E52" s="99">
        <v>28099.1</v>
      </c>
      <c r="F52" s="99">
        <v>577.79999999999995</v>
      </c>
    </row>
    <row r="53" spans="1:6" ht="16.5" x14ac:dyDescent="0.25">
      <c r="A53" s="36" t="s">
        <v>81</v>
      </c>
      <c r="B53" s="107">
        <v>-467647.73320000008</v>
      </c>
      <c r="C53" s="100">
        <f t="shared" si="1"/>
        <v>-43575.466799999936</v>
      </c>
      <c r="D53" s="107">
        <v>-511223.2</v>
      </c>
      <c r="E53" s="107">
        <v>-446891.2</v>
      </c>
      <c r="F53" s="107">
        <v>-431354.6</v>
      </c>
    </row>
    <row r="54" spans="1:6" ht="16.5" x14ac:dyDescent="0.25">
      <c r="A54" s="36" t="s">
        <v>82</v>
      </c>
      <c r="B54" s="107">
        <v>511140.48110000003</v>
      </c>
      <c r="C54" s="100">
        <f t="shared" si="1"/>
        <v>25521.618899999943</v>
      </c>
      <c r="D54" s="107">
        <v>536662.1</v>
      </c>
      <c r="E54" s="107">
        <v>474990.3</v>
      </c>
      <c r="F54" s="107">
        <v>431932.4</v>
      </c>
    </row>
    <row r="55" spans="1:6" ht="16.5" x14ac:dyDescent="0.25">
      <c r="A55" s="62" t="s">
        <v>83</v>
      </c>
      <c r="B55" s="99">
        <v>-264.51669999999996</v>
      </c>
      <c r="C55" s="100">
        <f t="shared" si="1"/>
        <v>776.71669999999995</v>
      </c>
      <c r="D55" s="99">
        <v>512.20000000000005</v>
      </c>
      <c r="E55" s="99">
        <v>65.2</v>
      </c>
      <c r="F55" s="99">
        <v>502.6</v>
      </c>
    </row>
    <row r="56" spans="1:6" ht="16.5" x14ac:dyDescent="0.25">
      <c r="A56" s="36" t="s">
        <v>85</v>
      </c>
      <c r="B56" s="107">
        <v>1735.4833000000001</v>
      </c>
      <c r="C56" s="100">
        <f t="shared" si="1"/>
        <v>776.71669999999972</v>
      </c>
      <c r="D56" s="107">
        <v>2512.1999999999998</v>
      </c>
      <c r="E56" s="107">
        <v>1065.2</v>
      </c>
      <c r="F56" s="107">
        <v>1502.6</v>
      </c>
    </row>
    <row r="57" spans="1:6" ht="16.5" x14ac:dyDescent="0.25">
      <c r="A57" s="36" t="s">
        <v>84</v>
      </c>
      <c r="B57" s="107">
        <v>2000</v>
      </c>
      <c r="C57" s="100">
        <f t="shared" si="1"/>
        <v>0</v>
      </c>
      <c r="D57" s="107">
        <v>2000</v>
      </c>
      <c r="E57" s="107">
        <v>1000</v>
      </c>
      <c r="F57" s="107">
        <v>1000</v>
      </c>
    </row>
    <row r="58" spans="1:6" ht="16.5" x14ac:dyDescent="0.25">
      <c r="A58" s="33" t="s">
        <v>125</v>
      </c>
      <c r="B58" s="99">
        <v>57933.8</v>
      </c>
      <c r="C58" s="100">
        <f t="shared" si="1"/>
        <v>52164.2</v>
      </c>
      <c r="D58" s="99">
        <v>110098</v>
      </c>
      <c r="E58" s="99">
        <v>123259.6</v>
      </c>
      <c r="F58" s="99">
        <v>128259.6</v>
      </c>
    </row>
    <row r="59" spans="1:6" ht="16.5" x14ac:dyDescent="0.25">
      <c r="A59" s="62" t="s">
        <v>86</v>
      </c>
      <c r="B59" s="99">
        <v>4249.8660999999993</v>
      </c>
      <c r="C59" s="100">
        <f t="shared" si="1"/>
        <v>-509.0666999999994</v>
      </c>
      <c r="D59" s="99">
        <v>3740.7993999999999</v>
      </c>
      <c r="E59" s="99">
        <v>5201.0180999999993</v>
      </c>
      <c r="F59" s="99">
        <v>6341.3082999999997</v>
      </c>
    </row>
    <row r="60" spans="1:6" ht="32.25" customHeight="1" x14ac:dyDescent="0.25">
      <c r="A60" s="171"/>
      <c r="B60" s="171"/>
      <c r="C60" s="171"/>
      <c r="D60" s="171"/>
      <c r="E60" s="171"/>
      <c r="F60" s="171"/>
    </row>
    <row r="61" spans="1:6" ht="16.5" x14ac:dyDescent="0.25">
      <c r="A61" s="170"/>
      <c r="B61" s="170"/>
      <c r="C61" s="170"/>
      <c r="D61" s="170"/>
      <c r="E61" s="170"/>
      <c r="F61" s="170"/>
    </row>
    <row r="62" spans="1:6" x14ac:dyDescent="0.25">
      <c r="C62" s="16"/>
    </row>
  </sheetData>
  <autoFilter ref="A7:F60"/>
  <mergeCells count="7">
    <mergeCell ref="A61:F61"/>
    <mergeCell ref="A60:F60"/>
    <mergeCell ref="A4:F4"/>
    <mergeCell ref="A6:A7"/>
    <mergeCell ref="B6:B7"/>
    <mergeCell ref="C6:C7"/>
    <mergeCell ref="D6:F6"/>
  </mergeCells>
  <pageMargins left="0.78740157480314965" right="0.39370078740157483" top="0.31496062992125984" bottom="0.3149606299212598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38"/>
  <sheetViews>
    <sheetView view="pageBreakPreview" zoomScaleNormal="100" zoomScaleSheetLayoutView="110" workbookViewId="0">
      <selection activeCell="D18" sqref="D18"/>
    </sheetView>
  </sheetViews>
  <sheetFormatPr defaultColWidth="8.77734375" defaultRowHeight="15" x14ac:dyDescent="0.25"/>
  <cols>
    <col min="1" max="1" width="28.5546875" style="8" customWidth="1"/>
    <col min="2" max="2" width="11" style="9" customWidth="1"/>
    <col min="3" max="4" width="10" style="9" customWidth="1"/>
    <col min="5" max="6" width="8.21875" style="9" bestFit="1" customWidth="1"/>
    <col min="7" max="16384" width="8.77734375" style="9"/>
  </cols>
  <sheetData>
    <row r="1" spans="1:6" x14ac:dyDescent="0.25">
      <c r="F1" s="98" t="s">
        <v>150</v>
      </c>
    </row>
    <row r="2" spans="1:6" x14ac:dyDescent="0.25">
      <c r="F2" s="98" t="s">
        <v>160</v>
      </c>
    </row>
    <row r="3" spans="1:6" x14ac:dyDescent="0.25">
      <c r="F3" s="98" t="s">
        <v>465</v>
      </c>
    </row>
    <row r="4" spans="1:6" x14ac:dyDescent="0.25">
      <c r="A4" s="177" t="s">
        <v>468</v>
      </c>
      <c r="B4" s="177"/>
      <c r="C4" s="177"/>
      <c r="D4" s="177"/>
      <c r="E4" s="177"/>
      <c r="F4" s="177"/>
    </row>
    <row r="5" spans="1:6" x14ac:dyDescent="0.25">
      <c r="F5" s="98" t="s">
        <v>1</v>
      </c>
    </row>
    <row r="6" spans="1:6" ht="21" customHeight="1" x14ac:dyDescent="0.25">
      <c r="A6" s="178" t="s">
        <v>88</v>
      </c>
      <c r="B6" s="180" t="s">
        <v>469</v>
      </c>
      <c r="C6" s="181" t="s">
        <v>467</v>
      </c>
      <c r="D6" s="182" t="s">
        <v>15</v>
      </c>
      <c r="E6" s="182"/>
      <c r="F6" s="182"/>
    </row>
    <row r="7" spans="1:6" ht="30.75" customHeight="1" x14ac:dyDescent="0.25">
      <c r="A7" s="179"/>
      <c r="B7" s="180"/>
      <c r="C7" s="181"/>
      <c r="D7" s="7" t="s">
        <v>123</v>
      </c>
      <c r="E7" s="7" t="s">
        <v>161</v>
      </c>
      <c r="F7" s="7" t="s">
        <v>466</v>
      </c>
    </row>
    <row r="8" spans="1:6" s="10" customFormat="1" ht="20.25" customHeight="1" x14ac:dyDescent="0.2">
      <c r="A8" s="24" t="s">
        <v>89</v>
      </c>
      <c r="B8" s="25">
        <v>453096.84760000004</v>
      </c>
      <c r="C8" s="29">
        <f>D8-B8</f>
        <v>39648.485299999942</v>
      </c>
      <c r="D8" s="25">
        <v>492745.33289999998</v>
      </c>
      <c r="E8" s="25">
        <v>453151.85680000001</v>
      </c>
      <c r="F8" s="25">
        <v>410093.92710000003</v>
      </c>
    </row>
    <row r="9" spans="1:6" ht="20.25" customHeight="1" x14ac:dyDescent="0.25">
      <c r="A9" s="26" t="s">
        <v>90</v>
      </c>
      <c r="B9" s="14">
        <v>36574</v>
      </c>
      <c r="C9" s="29">
        <f t="shared" ref="C9:C36" si="0">D9-B9</f>
        <v>11546.373200000002</v>
      </c>
      <c r="D9" s="14">
        <v>48120.373200000002</v>
      </c>
      <c r="E9" s="14">
        <v>47273.994500000001</v>
      </c>
      <c r="F9" s="14">
        <v>46480.986299999997</v>
      </c>
    </row>
    <row r="10" spans="1:6" s="12" customFormat="1" ht="15.75" customHeight="1" x14ac:dyDescent="0.2">
      <c r="A10" s="27" t="s">
        <v>91</v>
      </c>
      <c r="B10" s="28">
        <f>B9/$B$8</f>
        <v>8.0720049573790059E-2</v>
      </c>
      <c r="C10" s="28">
        <f t="shared" si="0"/>
        <v>1.6937644953305089E-2</v>
      </c>
      <c r="D10" s="28">
        <f>D9/$D$8</f>
        <v>9.7657694527095149E-2</v>
      </c>
      <c r="E10" s="28">
        <f>E9/$E$8</f>
        <v>0.10432263222715762</v>
      </c>
      <c r="F10" s="28">
        <f>F9/$F$8</f>
        <v>0.11334229362695675</v>
      </c>
    </row>
    <row r="11" spans="1:6" ht="21" customHeight="1" x14ac:dyDescent="0.25">
      <c r="A11" s="26" t="s">
        <v>92</v>
      </c>
      <c r="B11" s="14">
        <v>221.7</v>
      </c>
      <c r="C11" s="29">
        <f t="shared" si="0"/>
        <v>26.728000000000009</v>
      </c>
      <c r="D11" s="14">
        <v>248.428</v>
      </c>
      <c r="E11" s="14">
        <v>237.0033</v>
      </c>
      <c r="F11" s="14">
        <v>55.171500000000002</v>
      </c>
    </row>
    <row r="12" spans="1:6" s="11" customFormat="1" ht="15.75" customHeight="1" x14ac:dyDescent="0.2">
      <c r="A12" s="27" t="s">
        <v>91</v>
      </c>
      <c r="B12" s="28">
        <f>B11/$B$8</f>
        <v>4.8929936541010702E-4</v>
      </c>
      <c r="C12" s="28">
        <f t="shared" si="0"/>
        <v>1.4871822854434398E-5</v>
      </c>
      <c r="D12" s="28">
        <f>D11/$D$8</f>
        <v>5.0417118826454142E-4</v>
      </c>
      <c r="E12" s="28">
        <f>E11/$E$8</f>
        <v>5.2301076657532521E-4</v>
      </c>
      <c r="F12" s="28">
        <f>F11/$F$8</f>
        <v>1.3453381372932795E-4</v>
      </c>
    </row>
    <row r="13" spans="1:6" ht="36" customHeight="1" x14ac:dyDescent="0.25">
      <c r="A13" s="26" t="s">
        <v>93</v>
      </c>
      <c r="B13" s="14">
        <v>2861.8</v>
      </c>
      <c r="C13" s="29">
        <f t="shared" si="0"/>
        <v>214.70089999999982</v>
      </c>
      <c r="D13" s="14">
        <v>3076.5009</v>
      </c>
      <c r="E13" s="14">
        <v>2463.3717999999999</v>
      </c>
      <c r="F13" s="14">
        <v>2450.2217999999998</v>
      </c>
    </row>
    <row r="14" spans="1:6" s="11" customFormat="1" ht="15.75" customHeight="1" x14ac:dyDescent="0.2">
      <c r="A14" s="27" t="s">
        <v>91</v>
      </c>
      <c r="B14" s="28">
        <f>B13/$B$8</f>
        <v>6.3160889667597852E-3</v>
      </c>
      <c r="C14" s="28">
        <f t="shared" si="0"/>
        <v>-7.2496801424432912E-5</v>
      </c>
      <c r="D14" s="28">
        <f>D13/$D$8</f>
        <v>6.2435921653353522E-3</v>
      </c>
      <c r="E14" s="28">
        <f>E13/$E$8</f>
        <v>5.4360845333294456E-3</v>
      </c>
      <c r="F14" s="28">
        <f>F13/$F$8</f>
        <v>5.9747819659921996E-3</v>
      </c>
    </row>
    <row r="15" spans="1:6" ht="21.75" customHeight="1" x14ac:dyDescent="0.25">
      <c r="A15" s="26" t="s">
        <v>94</v>
      </c>
      <c r="B15" s="14">
        <v>77071.399999999994</v>
      </c>
      <c r="C15" s="29">
        <f t="shared" si="0"/>
        <v>28956.898300000001</v>
      </c>
      <c r="D15" s="14">
        <v>106028.29829999999</v>
      </c>
      <c r="E15" s="14">
        <v>65315.592200000006</v>
      </c>
      <c r="F15" s="14">
        <v>45970.886500000001</v>
      </c>
    </row>
    <row r="16" spans="1:6" s="11" customFormat="1" ht="15" customHeight="1" x14ac:dyDescent="0.2">
      <c r="A16" s="27" t="s">
        <v>91</v>
      </c>
      <c r="B16" s="28">
        <f>B15/$B$8</f>
        <v>0.17009917506210429</v>
      </c>
      <c r="C16" s="28">
        <f t="shared" si="0"/>
        <v>4.5079521154015673E-2</v>
      </c>
      <c r="D16" s="28">
        <f>D15/$D$8</f>
        <v>0.21517869621611996</v>
      </c>
      <c r="E16" s="28">
        <f>E15/$E$8</f>
        <v>0.14413621222085657</v>
      </c>
      <c r="F16" s="28">
        <f>F15/$F$8</f>
        <v>0.11209843272999787</v>
      </c>
    </row>
    <row r="17" spans="1:6" ht="21.75" customHeight="1" x14ac:dyDescent="0.25">
      <c r="A17" s="26" t="s">
        <v>95</v>
      </c>
      <c r="B17" s="14">
        <v>19908.3</v>
      </c>
      <c r="C17" s="29">
        <f t="shared" si="0"/>
        <v>-6601.1383000000005</v>
      </c>
      <c r="D17" s="14">
        <v>13307.161699999999</v>
      </c>
      <c r="E17" s="14">
        <v>12251.758400000001</v>
      </c>
      <c r="F17" s="14">
        <v>10764.7435</v>
      </c>
    </row>
    <row r="18" spans="1:6" s="13" customFormat="1" x14ac:dyDescent="0.25">
      <c r="A18" s="27" t="s">
        <v>91</v>
      </c>
      <c r="B18" s="28">
        <f>B17/$B$8</f>
        <v>4.3938288481705161E-2</v>
      </c>
      <c r="C18" s="28">
        <f t="shared" si="0"/>
        <v>-1.6932123610123077E-2</v>
      </c>
      <c r="D18" s="28">
        <f>D17/$D$8</f>
        <v>2.7006164871582083E-2</v>
      </c>
      <c r="E18" s="28">
        <f>E17/$E$8</f>
        <v>2.7036760891851211E-2</v>
      </c>
      <c r="F18" s="28">
        <f>F17/$F$8</f>
        <v>2.6249458449978592E-2</v>
      </c>
    </row>
    <row r="19" spans="1:6" ht="21" customHeight="1" x14ac:dyDescent="0.25">
      <c r="A19" s="26" t="s">
        <v>96</v>
      </c>
      <c r="B19" s="14">
        <v>1536.4</v>
      </c>
      <c r="C19" s="29">
        <f t="shared" si="0"/>
        <v>1258.7184999999999</v>
      </c>
      <c r="D19" s="14">
        <v>2795.1185</v>
      </c>
      <c r="E19" s="14">
        <v>1236.4243000000001</v>
      </c>
      <c r="F19" s="14">
        <v>836.42430000000002</v>
      </c>
    </row>
    <row r="20" spans="1:6" s="13" customFormat="1" x14ac:dyDescent="0.25">
      <c r="A20" s="27" t="s">
        <v>91</v>
      </c>
      <c r="B20" s="28">
        <f>B19/$B$8</f>
        <v>3.390886535931838E-3</v>
      </c>
      <c r="C20" s="28">
        <f t="shared" si="0"/>
        <v>2.2816552688776134E-3</v>
      </c>
      <c r="D20" s="28">
        <f>D19/$D$8</f>
        <v>5.6725418048094514E-3</v>
      </c>
      <c r="E20" s="28">
        <f>E19/$E$8</f>
        <v>2.7284988055244798E-3</v>
      </c>
      <c r="F20" s="28">
        <f>F19/$F$8</f>
        <v>2.0395920171625481E-3</v>
      </c>
    </row>
    <row r="21" spans="1:6" ht="21.75" customHeight="1" x14ac:dyDescent="0.25">
      <c r="A21" s="92" t="s">
        <v>0</v>
      </c>
      <c r="B21" s="93">
        <v>98916.7</v>
      </c>
      <c r="C21" s="94">
        <f t="shared" si="0"/>
        <v>4664.6082000000024</v>
      </c>
      <c r="D21" s="93">
        <v>103581.3082</v>
      </c>
      <c r="E21" s="93">
        <v>100332.36559999999</v>
      </c>
      <c r="F21" s="93">
        <v>92645.441500000001</v>
      </c>
    </row>
    <row r="22" spans="1:6" s="13" customFormat="1" x14ac:dyDescent="0.25">
      <c r="A22" s="27" t="s">
        <v>91</v>
      </c>
      <c r="B22" s="28">
        <f>B21/$B$8</f>
        <v>0.21831248776933665</v>
      </c>
      <c r="C22" s="28">
        <f t="shared" si="0"/>
        <v>-8.0998256008625591E-3</v>
      </c>
      <c r="D22" s="28">
        <f>D21/$D$8</f>
        <v>0.21021266216847409</v>
      </c>
      <c r="E22" s="28">
        <f>E21/$E$8</f>
        <v>0.2214100286568659</v>
      </c>
      <c r="F22" s="28">
        <f>F21/$F$8</f>
        <v>0.22591273700429296</v>
      </c>
    </row>
    <row r="23" spans="1:6" ht="21.75" customHeight="1" x14ac:dyDescent="0.25">
      <c r="A23" s="92" t="s">
        <v>97</v>
      </c>
      <c r="B23" s="93">
        <v>9698.2999999999993</v>
      </c>
      <c r="C23" s="94">
        <f t="shared" si="0"/>
        <v>1011.4166000000005</v>
      </c>
      <c r="D23" s="93">
        <v>10709.7166</v>
      </c>
      <c r="E23" s="93">
        <v>10706.2718</v>
      </c>
      <c r="F23" s="93">
        <v>9603.0933999999997</v>
      </c>
    </row>
    <row r="24" spans="1:6" s="13" customFormat="1" x14ac:dyDescent="0.25">
      <c r="A24" s="27" t="s">
        <v>91</v>
      </c>
      <c r="B24" s="28">
        <f>B23/$B$8</f>
        <v>2.1404474675493192E-2</v>
      </c>
      <c r="C24" s="28">
        <f t="shared" si="0"/>
        <v>3.3031586421442341E-4</v>
      </c>
      <c r="D24" s="28">
        <f>D23/$D$8</f>
        <v>2.1734790539707616E-2</v>
      </c>
      <c r="E24" s="28">
        <f>E23/$E$8</f>
        <v>2.3626233986116595E-2</v>
      </c>
      <c r="F24" s="28">
        <f>F23/$F$8</f>
        <v>2.3416814454943924E-2</v>
      </c>
    </row>
    <row r="25" spans="1:6" ht="23.25" customHeight="1" x14ac:dyDescent="0.25">
      <c r="A25" s="92" t="s">
        <v>53</v>
      </c>
      <c r="B25" s="93">
        <v>40048.199999999997</v>
      </c>
      <c r="C25" s="94">
        <f t="shared" si="0"/>
        <v>680.18460000000778</v>
      </c>
      <c r="D25" s="93">
        <v>40728.384600000005</v>
      </c>
      <c r="E25" s="93">
        <v>26035.895199999999</v>
      </c>
      <c r="F25" s="93">
        <v>21696.0694</v>
      </c>
    </row>
    <row r="26" spans="1:6" s="13" customFormat="1" x14ac:dyDescent="0.25">
      <c r="A26" s="27" t="s">
        <v>91</v>
      </c>
      <c r="B26" s="28">
        <f>B25/$B$8</f>
        <v>8.8387725962187857E-2</v>
      </c>
      <c r="C26" s="28">
        <f t="shared" si="0"/>
        <v>-5.7316724582460732E-3</v>
      </c>
      <c r="D26" s="28">
        <f>D25/$D$8</f>
        <v>8.2656053503941784E-2</v>
      </c>
      <c r="E26" s="28">
        <f>E25/$E$8</f>
        <v>5.745512196255001E-2</v>
      </c>
      <c r="F26" s="28">
        <f>F25/$F$8</f>
        <v>5.2905122378731267E-2</v>
      </c>
    </row>
    <row r="27" spans="1:6" ht="22.5" customHeight="1" x14ac:dyDescent="0.25">
      <c r="A27" s="92" t="s">
        <v>107</v>
      </c>
      <c r="B27" s="93">
        <v>110223.9</v>
      </c>
      <c r="C27" s="94">
        <f t="shared" si="0"/>
        <v>2509.2474000000075</v>
      </c>
      <c r="D27" s="93">
        <v>112733.1474</v>
      </c>
      <c r="E27" s="93">
        <v>116174.9953</v>
      </c>
      <c r="F27" s="93">
        <v>104595.5502</v>
      </c>
    </row>
    <row r="28" spans="1:6" s="13" customFormat="1" x14ac:dyDescent="0.25">
      <c r="A28" s="27" t="s">
        <v>91</v>
      </c>
      <c r="B28" s="28">
        <f>B27/$B$8</f>
        <v>0.24326785892208883</v>
      </c>
      <c r="C28" s="28">
        <f t="shared" si="0"/>
        <v>-1.4482034129957133E-2</v>
      </c>
      <c r="D28" s="28">
        <f>D27/$D$8</f>
        <v>0.22878582479213169</v>
      </c>
      <c r="E28" s="28">
        <f>E27/$E$8</f>
        <v>0.25637100136891683</v>
      </c>
      <c r="F28" s="28">
        <f>F27/$F$8</f>
        <v>0.25505266790867331</v>
      </c>
    </row>
    <row r="29" spans="1:6" ht="23.25" customHeight="1" x14ac:dyDescent="0.25">
      <c r="A29" s="92" t="s">
        <v>98</v>
      </c>
      <c r="B29" s="93">
        <v>10230.5</v>
      </c>
      <c r="C29" s="94">
        <f t="shared" si="0"/>
        <v>-406.12880000000041</v>
      </c>
      <c r="D29" s="93">
        <v>9824.3711999999996</v>
      </c>
      <c r="E29" s="93">
        <v>8898.9661999999989</v>
      </c>
      <c r="F29" s="93">
        <v>8498.4846999999991</v>
      </c>
    </row>
    <row r="30" spans="1:6" s="13" customFormat="1" x14ac:dyDescent="0.25">
      <c r="A30" s="27" t="s">
        <v>91</v>
      </c>
      <c r="B30" s="28">
        <f>B29/$B$8</f>
        <v>2.2579057996518267E-2</v>
      </c>
      <c r="C30" s="28">
        <f t="shared" si="0"/>
        <v>-2.6410280568337774E-3</v>
      </c>
      <c r="D30" s="28">
        <f>D29/$D$8</f>
        <v>1.9938029939684489E-2</v>
      </c>
      <c r="E30" s="28">
        <f>E29/$E$8</f>
        <v>1.9637933876827489E-2</v>
      </c>
      <c r="F30" s="28">
        <f>F29/$F$8</f>
        <v>2.0723263960764949E-2</v>
      </c>
    </row>
    <row r="31" spans="1:6" ht="21.75" customHeight="1" x14ac:dyDescent="0.25">
      <c r="A31" s="26" t="s">
        <v>99</v>
      </c>
      <c r="B31" s="14">
        <v>1116.3</v>
      </c>
      <c r="C31" s="29">
        <f t="shared" si="0"/>
        <v>48.602300000000014</v>
      </c>
      <c r="D31" s="14">
        <v>1164.9023</v>
      </c>
      <c r="E31" s="14">
        <v>996.6739</v>
      </c>
      <c r="F31" s="14">
        <v>996.6739</v>
      </c>
    </row>
    <row r="32" spans="1:6" s="13" customFormat="1" x14ac:dyDescent="0.25">
      <c r="A32" s="27" t="s">
        <v>91</v>
      </c>
      <c r="B32" s="28">
        <f>B31/$B$8</f>
        <v>2.4637116897036648E-3</v>
      </c>
      <c r="C32" s="28">
        <f t="shared" si="0"/>
        <v>-9.9605482661393931E-5</v>
      </c>
      <c r="D32" s="28">
        <f>D31/$D$8</f>
        <v>2.3641062070422708E-3</v>
      </c>
      <c r="E32" s="28">
        <f>E31/$E$8</f>
        <v>2.1994258327399621E-3</v>
      </c>
      <c r="F32" s="28">
        <f>F31/$F$8</f>
        <v>2.4303551799657944E-3</v>
      </c>
    </row>
    <row r="33" spans="1:6" ht="34.5" customHeight="1" x14ac:dyDescent="0.25">
      <c r="A33" s="26" t="s">
        <v>108</v>
      </c>
      <c r="B33" s="14">
        <v>4249.8999999999996</v>
      </c>
      <c r="C33" s="29">
        <f t="shared" si="0"/>
        <v>-509.10059999999976</v>
      </c>
      <c r="D33" s="14">
        <v>3740.7993999999999</v>
      </c>
      <c r="E33" s="14">
        <v>5201.0180999999993</v>
      </c>
      <c r="F33" s="14">
        <v>6341.3082999999997</v>
      </c>
    </row>
    <row r="34" spans="1:6" s="13" customFormat="1" x14ac:dyDescent="0.25">
      <c r="A34" s="27" t="s">
        <v>91</v>
      </c>
      <c r="B34" s="28">
        <f>B33/$B$8</f>
        <v>9.3796724089148121E-3</v>
      </c>
      <c r="C34" s="28">
        <f t="shared" si="0"/>
        <v>-1.7879223704437728E-3</v>
      </c>
      <c r="D34" s="28">
        <f>D33/$D$8</f>
        <v>7.5917500384710393E-3</v>
      </c>
      <c r="E34" s="28">
        <f>E33/$E$8</f>
        <v>1.1477428641091247E-2</v>
      </c>
      <c r="F34" s="28">
        <f>F33/$F$8</f>
        <v>1.5463063169071735E-2</v>
      </c>
    </row>
    <row r="35" spans="1:6" ht="45" x14ac:dyDescent="0.25">
      <c r="A35" s="26" t="s">
        <v>433</v>
      </c>
      <c r="B35" s="14">
        <v>40439.599999999999</v>
      </c>
      <c r="C35" s="29">
        <f t="shared" si="0"/>
        <v>-3752.777399999999</v>
      </c>
      <c r="D35" s="14">
        <v>36686.8226</v>
      </c>
      <c r="E35" s="14">
        <v>35824.064599999998</v>
      </c>
      <c r="F35" s="14">
        <v>34166.924700000003</v>
      </c>
    </row>
    <row r="36" spans="1:6" x14ac:dyDescent="0.25">
      <c r="A36" s="27" t="s">
        <v>91</v>
      </c>
      <c r="B36" s="28">
        <f>B35/$B$8</f>
        <v>8.9251558941987205E-2</v>
      </c>
      <c r="C36" s="28">
        <f t="shared" si="0"/>
        <v>-1.479763690464668E-2</v>
      </c>
      <c r="D36" s="28">
        <f>D35/$D$8</f>
        <v>7.4453922037340525E-2</v>
      </c>
      <c r="E36" s="28">
        <f>E35/$E$8</f>
        <v>7.9055319011549496E-2</v>
      </c>
      <c r="F36" s="28">
        <f>F35/$F$8</f>
        <v>8.3314876037334035E-2</v>
      </c>
    </row>
    <row r="37" spans="1:6" ht="19.5" customHeight="1" x14ac:dyDescent="0.25">
      <c r="A37" s="26" t="s">
        <v>100</v>
      </c>
      <c r="B37" s="95" t="s">
        <v>413</v>
      </c>
      <c r="C37" s="95" t="s">
        <v>413</v>
      </c>
      <c r="D37" s="95" t="s">
        <v>413</v>
      </c>
      <c r="E37" s="14">
        <v>20203.461600000002</v>
      </c>
      <c r="F37" s="14">
        <v>24991.947100000001</v>
      </c>
    </row>
    <row r="38" spans="1:6" ht="15.75" customHeight="1" x14ac:dyDescent="0.25">
      <c r="A38" s="27" t="s">
        <v>91</v>
      </c>
      <c r="B38" s="96" t="s">
        <v>413</v>
      </c>
      <c r="C38" s="97" t="s">
        <v>413</v>
      </c>
      <c r="D38" s="96" t="s">
        <v>413</v>
      </c>
      <c r="E38" s="28">
        <f>E37/$E$8</f>
        <v>4.4584307218047799E-2</v>
      </c>
      <c r="F38" s="28">
        <f>F37/$F$8</f>
        <v>6.0942007302404649E-2</v>
      </c>
    </row>
  </sheetData>
  <autoFilter ref="A6:F38"/>
  <mergeCells count="5">
    <mergeCell ref="A4:F4"/>
    <mergeCell ref="A6:A7"/>
    <mergeCell ref="B6:B7"/>
    <mergeCell ref="C6:C7"/>
    <mergeCell ref="D6:F6"/>
  </mergeCells>
  <printOptions horizontalCentered="1"/>
  <pageMargins left="0.39370078740157483" right="0.39370078740157483" top="0.59055118110236227" bottom="0.55118110236220474" header="0.31496062992125984" footer="0.31496062992125984"/>
  <pageSetup paperSize="9" scale="9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E5" sqref="E5"/>
    </sheetView>
  </sheetViews>
  <sheetFormatPr defaultRowHeight="15.75" x14ac:dyDescent="0.25"/>
  <cols>
    <col min="1" max="1" width="3.21875" style="119" customWidth="1"/>
    <col min="2" max="2" width="62.77734375" style="118" customWidth="1"/>
    <col min="3" max="3" width="11.44140625" style="118" customWidth="1"/>
    <col min="4" max="4" width="3" style="118" customWidth="1"/>
    <col min="5" max="5" width="61.21875" style="118" customWidth="1"/>
    <col min="6" max="6" width="10.6640625" style="118" customWidth="1"/>
    <col min="7" max="256" width="8.88671875" style="118"/>
    <col min="257" max="257" width="3.21875" style="118" customWidth="1"/>
    <col min="258" max="258" width="39.88671875" style="118" customWidth="1"/>
    <col min="259" max="259" width="11.44140625" style="118" customWidth="1"/>
    <col min="260" max="260" width="3" style="118" customWidth="1"/>
    <col min="261" max="261" width="39.88671875" style="118" customWidth="1"/>
    <col min="262" max="262" width="10.6640625" style="118" customWidth="1"/>
    <col min="263" max="512" width="8.88671875" style="118"/>
    <col min="513" max="513" width="3.21875" style="118" customWidth="1"/>
    <col min="514" max="514" width="39.88671875" style="118" customWidth="1"/>
    <col min="515" max="515" width="11.44140625" style="118" customWidth="1"/>
    <col min="516" max="516" width="3" style="118" customWidth="1"/>
    <col min="517" max="517" width="39.88671875" style="118" customWidth="1"/>
    <col min="518" max="518" width="10.6640625" style="118" customWidth="1"/>
    <col min="519" max="768" width="8.88671875" style="118"/>
    <col min="769" max="769" width="3.21875" style="118" customWidth="1"/>
    <col min="770" max="770" width="39.88671875" style="118" customWidth="1"/>
    <col min="771" max="771" width="11.44140625" style="118" customWidth="1"/>
    <col min="772" max="772" width="3" style="118" customWidth="1"/>
    <col min="773" max="773" width="39.88671875" style="118" customWidth="1"/>
    <col min="774" max="774" width="10.6640625" style="118" customWidth="1"/>
    <col min="775" max="1024" width="8.88671875" style="118"/>
    <col min="1025" max="1025" width="3.21875" style="118" customWidth="1"/>
    <col min="1026" max="1026" width="39.88671875" style="118" customWidth="1"/>
    <col min="1027" max="1027" width="11.44140625" style="118" customWidth="1"/>
    <col min="1028" max="1028" width="3" style="118" customWidth="1"/>
    <col min="1029" max="1029" width="39.88671875" style="118" customWidth="1"/>
    <col min="1030" max="1030" width="10.6640625" style="118" customWidth="1"/>
    <col min="1031" max="1280" width="8.88671875" style="118"/>
    <col min="1281" max="1281" width="3.21875" style="118" customWidth="1"/>
    <col min="1282" max="1282" width="39.88671875" style="118" customWidth="1"/>
    <col min="1283" max="1283" width="11.44140625" style="118" customWidth="1"/>
    <col min="1284" max="1284" width="3" style="118" customWidth="1"/>
    <col min="1285" max="1285" width="39.88671875" style="118" customWidth="1"/>
    <col min="1286" max="1286" width="10.6640625" style="118" customWidth="1"/>
    <col min="1287" max="1536" width="8.88671875" style="118"/>
    <col min="1537" max="1537" width="3.21875" style="118" customWidth="1"/>
    <col min="1538" max="1538" width="39.88671875" style="118" customWidth="1"/>
    <col min="1539" max="1539" width="11.44140625" style="118" customWidth="1"/>
    <col min="1540" max="1540" width="3" style="118" customWidth="1"/>
    <col min="1541" max="1541" width="39.88671875" style="118" customWidth="1"/>
    <col min="1542" max="1542" width="10.6640625" style="118" customWidth="1"/>
    <col min="1543" max="1792" width="8.88671875" style="118"/>
    <col min="1793" max="1793" width="3.21875" style="118" customWidth="1"/>
    <col min="1794" max="1794" width="39.88671875" style="118" customWidth="1"/>
    <col min="1795" max="1795" width="11.44140625" style="118" customWidth="1"/>
    <col min="1796" max="1796" width="3" style="118" customWidth="1"/>
    <col min="1797" max="1797" width="39.88671875" style="118" customWidth="1"/>
    <col min="1798" max="1798" width="10.6640625" style="118" customWidth="1"/>
    <col min="1799" max="2048" width="8.88671875" style="118"/>
    <col min="2049" max="2049" width="3.21875" style="118" customWidth="1"/>
    <col min="2050" max="2050" width="39.88671875" style="118" customWidth="1"/>
    <col min="2051" max="2051" width="11.44140625" style="118" customWidth="1"/>
    <col min="2052" max="2052" width="3" style="118" customWidth="1"/>
    <col min="2053" max="2053" width="39.88671875" style="118" customWidth="1"/>
    <col min="2054" max="2054" width="10.6640625" style="118" customWidth="1"/>
    <col min="2055" max="2304" width="8.88671875" style="118"/>
    <col min="2305" max="2305" width="3.21875" style="118" customWidth="1"/>
    <col min="2306" max="2306" width="39.88671875" style="118" customWidth="1"/>
    <col min="2307" max="2307" width="11.44140625" style="118" customWidth="1"/>
    <col min="2308" max="2308" width="3" style="118" customWidth="1"/>
    <col min="2309" max="2309" width="39.88671875" style="118" customWidth="1"/>
    <col min="2310" max="2310" width="10.6640625" style="118" customWidth="1"/>
    <col min="2311" max="2560" width="8.88671875" style="118"/>
    <col min="2561" max="2561" width="3.21875" style="118" customWidth="1"/>
    <col min="2562" max="2562" width="39.88671875" style="118" customWidth="1"/>
    <col min="2563" max="2563" width="11.44140625" style="118" customWidth="1"/>
    <col min="2564" max="2564" width="3" style="118" customWidth="1"/>
    <col min="2565" max="2565" width="39.88671875" style="118" customWidth="1"/>
    <col min="2566" max="2566" width="10.6640625" style="118" customWidth="1"/>
    <col min="2567" max="2816" width="8.88671875" style="118"/>
    <col min="2817" max="2817" width="3.21875" style="118" customWidth="1"/>
    <col min="2818" max="2818" width="39.88671875" style="118" customWidth="1"/>
    <col min="2819" max="2819" width="11.44140625" style="118" customWidth="1"/>
    <col min="2820" max="2820" width="3" style="118" customWidth="1"/>
    <col min="2821" max="2821" width="39.88671875" style="118" customWidth="1"/>
    <col min="2822" max="2822" width="10.6640625" style="118" customWidth="1"/>
    <col min="2823" max="3072" width="8.88671875" style="118"/>
    <col min="3073" max="3073" width="3.21875" style="118" customWidth="1"/>
    <col min="3074" max="3074" width="39.88671875" style="118" customWidth="1"/>
    <col min="3075" max="3075" width="11.44140625" style="118" customWidth="1"/>
    <col min="3076" max="3076" width="3" style="118" customWidth="1"/>
    <col min="3077" max="3077" width="39.88671875" style="118" customWidth="1"/>
    <col min="3078" max="3078" width="10.6640625" style="118" customWidth="1"/>
    <col min="3079" max="3328" width="8.88671875" style="118"/>
    <col min="3329" max="3329" width="3.21875" style="118" customWidth="1"/>
    <col min="3330" max="3330" width="39.88671875" style="118" customWidth="1"/>
    <col min="3331" max="3331" width="11.44140625" style="118" customWidth="1"/>
    <col min="3332" max="3332" width="3" style="118" customWidth="1"/>
    <col min="3333" max="3333" width="39.88671875" style="118" customWidth="1"/>
    <col min="3334" max="3334" width="10.6640625" style="118" customWidth="1"/>
    <col min="3335" max="3584" width="8.88671875" style="118"/>
    <col min="3585" max="3585" width="3.21875" style="118" customWidth="1"/>
    <col min="3586" max="3586" width="39.88671875" style="118" customWidth="1"/>
    <col min="3587" max="3587" width="11.44140625" style="118" customWidth="1"/>
    <col min="3588" max="3588" width="3" style="118" customWidth="1"/>
    <col min="3589" max="3589" width="39.88671875" style="118" customWidth="1"/>
    <col min="3590" max="3590" width="10.6640625" style="118" customWidth="1"/>
    <col min="3591" max="3840" width="8.88671875" style="118"/>
    <col min="3841" max="3841" width="3.21875" style="118" customWidth="1"/>
    <col min="3842" max="3842" width="39.88671875" style="118" customWidth="1"/>
    <col min="3843" max="3843" width="11.44140625" style="118" customWidth="1"/>
    <col min="3844" max="3844" width="3" style="118" customWidth="1"/>
    <col min="3845" max="3845" width="39.88671875" style="118" customWidth="1"/>
    <col min="3846" max="3846" width="10.6640625" style="118" customWidth="1"/>
    <col min="3847" max="4096" width="8.88671875" style="118"/>
    <col min="4097" max="4097" width="3.21875" style="118" customWidth="1"/>
    <col min="4098" max="4098" width="39.88671875" style="118" customWidth="1"/>
    <col min="4099" max="4099" width="11.44140625" style="118" customWidth="1"/>
    <col min="4100" max="4100" width="3" style="118" customWidth="1"/>
    <col min="4101" max="4101" width="39.88671875" style="118" customWidth="1"/>
    <col min="4102" max="4102" width="10.6640625" style="118" customWidth="1"/>
    <col min="4103" max="4352" width="8.88671875" style="118"/>
    <col min="4353" max="4353" width="3.21875" style="118" customWidth="1"/>
    <col min="4354" max="4354" width="39.88671875" style="118" customWidth="1"/>
    <col min="4355" max="4355" width="11.44140625" style="118" customWidth="1"/>
    <col min="4356" max="4356" width="3" style="118" customWidth="1"/>
    <col min="4357" max="4357" width="39.88671875" style="118" customWidth="1"/>
    <col min="4358" max="4358" width="10.6640625" style="118" customWidth="1"/>
    <col min="4359" max="4608" width="8.88671875" style="118"/>
    <col min="4609" max="4609" width="3.21875" style="118" customWidth="1"/>
    <col min="4610" max="4610" width="39.88671875" style="118" customWidth="1"/>
    <col min="4611" max="4611" width="11.44140625" style="118" customWidth="1"/>
    <col min="4612" max="4612" width="3" style="118" customWidth="1"/>
    <col min="4613" max="4613" width="39.88671875" style="118" customWidth="1"/>
    <col min="4614" max="4614" width="10.6640625" style="118" customWidth="1"/>
    <col min="4615" max="4864" width="8.88671875" style="118"/>
    <col min="4865" max="4865" width="3.21875" style="118" customWidth="1"/>
    <col min="4866" max="4866" width="39.88671875" style="118" customWidth="1"/>
    <col min="4867" max="4867" width="11.44140625" style="118" customWidth="1"/>
    <col min="4868" max="4868" width="3" style="118" customWidth="1"/>
    <col min="4869" max="4869" width="39.88671875" style="118" customWidth="1"/>
    <col min="4870" max="4870" width="10.6640625" style="118" customWidth="1"/>
    <col min="4871" max="5120" width="8.88671875" style="118"/>
    <col min="5121" max="5121" width="3.21875" style="118" customWidth="1"/>
    <col min="5122" max="5122" width="39.88671875" style="118" customWidth="1"/>
    <col min="5123" max="5123" width="11.44140625" style="118" customWidth="1"/>
    <col min="5124" max="5124" width="3" style="118" customWidth="1"/>
    <col min="5125" max="5125" width="39.88671875" style="118" customWidth="1"/>
    <col min="5126" max="5126" width="10.6640625" style="118" customWidth="1"/>
    <col min="5127" max="5376" width="8.88671875" style="118"/>
    <col min="5377" max="5377" width="3.21875" style="118" customWidth="1"/>
    <col min="5378" max="5378" width="39.88671875" style="118" customWidth="1"/>
    <col min="5379" max="5379" width="11.44140625" style="118" customWidth="1"/>
    <col min="5380" max="5380" width="3" style="118" customWidth="1"/>
    <col min="5381" max="5381" width="39.88671875" style="118" customWidth="1"/>
    <col min="5382" max="5382" width="10.6640625" style="118" customWidth="1"/>
    <col min="5383" max="5632" width="8.88671875" style="118"/>
    <col min="5633" max="5633" width="3.21875" style="118" customWidth="1"/>
    <col min="5634" max="5634" width="39.88671875" style="118" customWidth="1"/>
    <col min="5635" max="5635" width="11.44140625" style="118" customWidth="1"/>
    <col min="5636" max="5636" width="3" style="118" customWidth="1"/>
    <col min="5637" max="5637" width="39.88671875" style="118" customWidth="1"/>
    <col min="5638" max="5638" width="10.6640625" style="118" customWidth="1"/>
    <col min="5639" max="5888" width="8.88671875" style="118"/>
    <col min="5889" max="5889" width="3.21875" style="118" customWidth="1"/>
    <col min="5890" max="5890" width="39.88671875" style="118" customWidth="1"/>
    <col min="5891" max="5891" width="11.44140625" style="118" customWidth="1"/>
    <col min="5892" max="5892" width="3" style="118" customWidth="1"/>
    <col min="5893" max="5893" width="39.88671875" style="118" customWidth="1"/>
    <col min="5894" max="5894" width="10.6640625" style="118" customWidth="1"/>
    <col min="5895" max="6144" width="8.88671875" style="118"/>
    <col min="6145" max="6145" width="3.21875" style="118" customWidth="1"/>
    <col min="6146" max="6146" width="39.88671875" style="118" customWidth="1"/>
    <col min="6147" max="6147" width="11.44140625" style="118" customWidth="1"/>
    <col min="6148" max="6148" width="3" style="118" customWidth="1"/>
    <col min="6149" max="6149" width="39.88671875" style="118" customWidth="1"/>
    <col min="6150" max="6150" width="10.6640625" style="118" customWidth="1"/>
    <col min="6151" max="6400" width="8.88671875" style="118"/>
    <col min="6401" max="6401" width="3.21875" style="118" customWidth="1"/>
    <col min="6402" max="6402" width="39.88671875" style="118" customWidth="1"/>
    <col min="6403" max="6403" width="11.44140625" style="118" customWidth="1"/>
    <col min="6404" max="6404" width="3" style="118" customWidth="1"/>
    <col min="6405" max="6405" width="39.88671875" style="118" customWidth="1"/>
    <col min="6406" max="6406" width="10.6640625" style="118" customWidth="1"/>
    <col min="6407" max="6656" width="8.88671875" style="118"/>
    <col min="6657" max="6657" width="3.21875" style="118" customWidth="1"/>
    <col min="6658" max="6658" width="39.88671875" style="118" customWidth="1"/>
    <col min="6659" max="6659" width="11.44140625" style="118" customWidth="1"/>
    <col min="6660" max="6660" width="3" style="118" customWidth="1"/>
    <col min="6661" max="6661" width="39.88671875" style="118" customWidth="1"/>
    <col min="6662" max="6662" width="10.6640625" style="118" customWidth="1"/>
    <col min="6663" max="6912" width="8.88671875" style="118"/>
    <col min="6913" max="6913" width="3.21875" style="118" customWidth="1"/>
    <col min="6914" max="6914" width="39.88671875" style="118" customWidth="1"/>
    <col min="6915" max="6915" width="11.44140625" style="118" customWidth="1"/>
    <col min="6916" max="6916" width="3" style="118" customWidth="1"/>
    <col min="6917" max="6917" width="39.88671875" style="118" customWidth="1"/>
    <col min="6918" max="6918" width="10.6640625" style="118" customWidth="1"/>
    <col min="6919" max="7168" width="8.88671875" style="118"/>
    <col min="7169" max="7169" width="3.21875" style="118" customWidth="1"/>
    <col min="7170" max="7170" width="39.88671875" style="118" customWidth="1"/>
    <col min="7171" max="7171" width="11.44140625" style="118" customWidth="1"/>
    <col min="7172" max="7172" width="3" style="118" customWidth="1"/>
    <col min="7173" max="7173" width="39.88671875" style="118" customWidth="1"/>
    <col min="7174" max="7174" width="10.6640625" style="118" customWidth="1"/>
    <col min="7175" max="7424" width="8.88671875" style="118"/>
    <col min="7425" max="7425" width="3.21875" style="118" customWidth="1"/>
    <col min="7426" max="7426" width="39.88671875" style="118" customWidth="1"/>
    <col min="7427" max="7427" width="11.44140625" style="118" customWidth="1"/>
    <col min="7428" max="7428" width="3" style="118" customWidth="1"/>
    <col min="7429" max="7429" width="39.88671875" style="118" customWidth="1"/>
    <col min="7430" max="7430" width="10.6640625" style="118" customWidth="1"/>
    <col min="7431" max="7680" width="8.88671875" style="118"/>
    <col min="7681" max="7681" width="3.21875" style="118" customWidth="1"/>
    <col min="7682" max="7682" width="39.88671875" style="118" customWidth="1"/>
    <col min="7683" max="7683" width="11.44140625" style="118" customWidth="1"/>
    <col min="7684" max="7684" width="3" style="118" customWidth="1"/>
    <col min="7685" max="7685" width="39.88671875" style="118" customWidth="1"/>
    <col min="7686" max="7686" width="10.6640625" style="118" customWidth="1"/>
    <col min="7687" max="7936" width="8.88671875" style="118"/>
    <col min="7937" max="7937" width="3.21875" style="118" customWidth="1"/>
    <col min="7938" max="7938" width="39.88671875" style="118" customWidth="1"/>
    <col min="7939" max="7939" width="11.44140625" style="118" customWidth="1"/>
    <col min="7940" max="7940" width="3" style="118" customWidth="1"/>
    <col min="7941" max="7941" width="39.88671875" style="118" customWidth="1"/>
    <col min="7942" max="7942" width="10.6640625" style="118" customWidth="1"/>
    <col min="7943" max="8192" width="8.88671875" style="118"/>
    <col min="8193" max="8193" width="3.21875" style="118" customWidth="1"/>
    <col min="8194" max="8194" width="39.88671875" style="118" customWidth="1"/>
    <col min="8195" max="8195" width="11.44140625" style="118" customWidth="1"/>
    <col min="8196" max="8196" width="3" style="118" customWidth="1"/>
    <col min="8197" max="8197" width="39.88671875" style="118" customWidth="1"/>
    <col min="8198" max="8198" width="10.6640625" style="118" customWidth="1"/>
    <col min="8199" max="8448" width="8.88671875" style="118"/>
    <col min="8449" max="8449" width="3.21875" style="118" customWidth="1"/>
    <col min="8450" max="8450" width="39.88671875" style="118" customWidth="1"/>
    <col min="8451" max="8451" width="11.44140625" style="118" customWidth="1"/>
    <col min="8452" max="8452" width="3" style="118" customWidth="1"/>
    <col min="8453" max="8453" width="39.88671875" style="118" customWidth="1"/>
    <col min="8454" max="8454" width="10.6640625" style="118" customWidth="1"/>
    <col min="8455" max="8704" width="8.88671875" style="118"/>
    <col min="8705" max="8705" width="3.21875" style="118" customWidth="1"/>
    <col min="8706" max="8706" width="39.88671875" style="118" customWidth="1"/>
    <col min="8707" max="8707" width="11.44140625" style="118" customWidth="1"/>
    <col min="8708" max="8708" width="3" style="118" customWidth="1"/>
    <col min="8709" max="8709" width="39.88671875" style="118" customWidth="1"/>
    <col min="8710" max="8710" width="10.6640625" style="118" customWidth="1"/>
    <col min="8711" max="8960" width="8.88671875" style="118"/>
    <col min="8961" max="8961" width="3.21875" style="118" customWidth="1"/>
    <col min="8962" max="8962" width="39.88671875" style="118" customWidth="1"/>
    <col min="8963" max="8963" width="11.44140625" style="118" customWidth="1"/>
    <col min="8964" max="8964" width="3" style="118" customWidth="1"/>
    <col min="8965" max="8965" width="39.88671875" style="118" customWidth="1"/>
    <col min="8966" max="8966" width="10.6640625" style="118" customWidth="1"/>
    <col min="8967" max="9216" width="8.88671875" style="118"/>
    <col min="9217" max="9217" width="3.21875" style="118" customWidth="1"/>
    <col min="9218" max="9218" width="39.88671875" style="118" customWidth="1"/>
    <col min="9219" max="9219" width="11.44140625" style="118" customWidth="1"/>
    <col min="9220" max="9220" width="3" style="118" customWidth="1"/>
    <col min="9221" max="9221" width="39.88671875" style="118" customWidth="1"/>
    <col min="9222" max="9222" width="10.6640625" style="118" customWidth="1"/>
    <col min="9223" max="9472" width="8.88671875" style="118"/>
    <col min="9473" max="9473" width="3.21875" style="118" customWidth="1"/>
    <col min="9474" max="9474" width="39.88671875" style="118" customWidth="1"/>
    <col min="9475" max="9475" width="11.44140625" style="118" customWidth="1"/>
    <col min="9476" max="9476" width="3" style="118" customWidth="1"/>
    <col min="9477" max="9477" width="39.88671875" style="118" customWidth="1"/>
    <col min="9478" max="9478" width="10.6640625" style="118" customWidth="1"/>
    <col min="9479" max="9728" width="8.88671875" style="118"/>
    <col min="9729" max="9729" width="3.21875" style="118" customWidth="1"/>
    <col min="9730" max="9730" width="39.88671875" style="118" customWidth="1"/>
    <col min="9731" max="9731" width="11.44140625" style="118" customWidth="1"/>
    <col min="9732" max="9732" width="3" style="118" customWidth="1"/>
    <col min="9733" max="9733" width="39.88671875" style="118" customWidth="1"/>
    <col min="9734" max="9734" width="10.6640625" style="118" customWidth="1"/>
    <col min="9735" max="9984" width="8.88671875" style="118"/>
    <col min="9985" max="9985" width="3.21875" style="118" customWidth="1"/>
    <col min="9986" max="9986" width="39.88671875" style="118" customWidth="1"/>
    <col min="9987" max="9987" width="11.44140625" style="118" customWidth="1"/>
    <col min="9988" max="9988" width="3" style="118" customWidth="1"/>
    <col min="9989" max="9989" width="39.88671875" style="118" customWidth="1"/>
    <col min="9990" max="9990" width="10.6640625" style="118" customWidth="1"/>
    <col min="9991" max="10240" width="8.88671875" style="118"/>
    <col min="10241" max="10241" width="3.21875" style="118" customWidth="1"/>
    <col min="10242" max="10242" width="39.88671875" style="118" customWidth="1"/>
    <col min="10243" max="10243" width="11.44140625" style="118" customWidth="1"/>
    <col min="10244" max="10244" width="3" style="118" customWidth="1"/>
    <col min="10245" max="10245" width="39.88671875" style="118" customWidth="1"/>
    <col min="10246" max="10246" width="10.6640625" style="118" customWidth="1"/>
    <col min="10247" max="10496" width="8.88671875" style="118"/>
    <col min="10497" max="10497" width="3.21875" style="118" customWidth="1"/>
    <col min="10498" max="10498" width="39.88671875" style="118" customWidth="1"/>
    <col min="10499" max="10499" width="11.44140625" style="118" customWidth="1"/>
    <col min="10500" max="10500" width="3" style="118" customWidth="1"/>
    <col min="10501" max="10501" width="39.88671875" style="118" customWidth="1"/>
    <col min="10502" max="10502" width="10.6640625" style="118" customWidth="1"/>
    <col min="10503" max="10752" width="8.88671875" style="118"/>
    <col min="10753" max="10753" width="3.21875" style="118" customWidth="1"/>
    <col min="10754" max="10754" width="39.88671875" style="118" customWidth="1"/>
    <col min="10755" max="10755" width="11.44140625" style="118" customWidth="1"/>
    <col min="10756" max="10756" width="3" style="118" customWidth="1"/>
    <col min="10757" max="10757" width="39.88671875" style="118" customWidth="1"/>
    <col min="10758" max="10758" width="10.6640625" style="118" customWidth="1"/>
    <col min="10759" max="11008" width="8.88671875" style="118"/>
    <col min="11009" max="11009" width="3.21875" style="118" customWidth="1"/>
    <col min="11010" max="11010" width="39.88671875" style="118" customWidth="1"/>
    <col min="11011" max="11011" width="11.44140625" style="118" customWidth="1"/>
    <col min="11012" max="11012" width="3" style="118" customWidth="1"/>
    <col min="11013" max="11013" width="39.88671875" style="118" customWidth="1"/>
    <col min="11014" max="11014" width="10.6640625" style="118" customWidth="1"/>
    <col min="11015" max="11264" width="8.88671875" style="118"/>
    <col min="11265" max="11265" width="3.21875" style="118" customWidth="1"/>
    <col min="11266" max="11266" width="39.88671875" style="118" customWidth="1"/>
    <col min="11267" max="11267" width="11.44140625" style="118" customWidth="1"/>
    <col min="11268" max="11268" width="3" style="118" customWidth="1"/>
    <col min="11269" max="11269" width="39.88671875" style="118" customWidth="1"/>
    <col min="11270" max="11270" width="10.6640625" style="118" customWidth="1"/>
    <col min="11271" max="11520" width="8.88671875" style="118"/>
    <col min="11521" max="11521" width="3.21875" style="118" customWidth="1"/>
    <col min="11522" max="11522" width="39.88671875" style="118" customWidth="1"/>
    <col min="11523" max="11523" width="11.44140625" style="118" customWidth="1"/>
    <col min="11524" max="11524" width="3" style="118" customWidth="1"/>
    <col min="11525" max="11525" width="39.88671875" style="118" customWidth="1"/>
    <col min="11526" max="11526" width="10.6640625" style="118" customWidth="1"/>
    <col min="11527" max="11776" width="8.88671875" style="118"/>
    <col min="11777" max="11777" width="3.21875" style="118" customWidth="1"/>
    <col min="11778" max="11778" width="39.88671875" style="118" customWidth="1"/>
    <col min="11779" max="11779" width="11.44140625" style="118" customWidth="1"/>
    <col min="11780" max="11780" width="3" style="118" customWidth="1"/>
    <col min="11781" max="11781" width="39.88671875" style="118" customWidth="1"/>
    <col min="11782" max="11782" width="10.6640625" style="118" customWidth="1"/>
    <col min="11783" max="12032" width="8.88671875" style="118"/>
    <col min="12033" max="12033" width="3.21875" style="118" customWidth="1"/>
    <col min="12034" max="12034" width="39.88671875" style="118" customWidth="1"/>
    <col min="12035" max="12035" width="11.44140625" style="118" customWidth="1"/>
    <col min="12036" max="12036" width="3" style="118" customWidth="1"/>
    <col min="12037" max="12037" width="39.88671875" style="118" customWidth="1"/>
    <col min="12038" max="12038" width="10.6640625" style="118" customWidth="1"/>
    <col min="12039" max="12288" width="8.88671875" style="118"/>
    <col min="12289" max="12289" width="3.21875" style="118" customWidth="1"/>
    <col min="12290" max="12290" width="39.88671875" style="118" customWidth="1"/>
    <col min="12291" max="12291" width="11.44140625" style="118" customWidth="1"/>
    <col min="12292" max="12292" width="3" style="118" customWidth="1"/>
    <col min="12293" max="12293" width="39.88671875" style="118" customWidth="1"/>
    <col min="12294" max="12294" width="10.6640625" style="118" customWidth="1"/>
    <col min="12295" max="12544" width="8.88671875" style="118"/>
    <col min="12545" max="12545" width="3.21875" style="118" customWidth="1"/>
    <col min="12546" max="12546" width="39.88671875" style="118" customWidth="1"/>
    <col min="12547" max="12547" width="11.44140625" style="118" customWidth="1"/>
    <col min="12548" max="12548" width="3" style="118" customWidth="1"/>
    <col min="12549" max="12549" width="39.88671875" style="118" customWidth="1"/>
    <col min="12550" max="12550" width="10.6640625" style="118" customWidth="1"/>
    <col min="12551" max="12800" width="8.88671875" style="118"/>
    <col min="12801" max="12801" width="3.21875" style="118" customWidth="1"/>
    <col min="12802" max="12802" width="39.88671875" style="118" customWidth="1"/>
    <col min="12803" max="12803" width="11.44140625" style="118" customWidth="1"/>
    <col min="12804" max="12804" width="3" style="118" customWidth="1"/>
    <col min="12805" max="12805" width="39.88671875" style="118" customWidth="1"/>
    <col min="12806" max="12806" width="10.6640625" style="118" customWidth="1"/>
    <col min="12807" max="13056" width="8.88671875" style="118"/>
    <col min="13057" max="13057" width="3.21875" style="118" customWidth="1"/>
    <col min="13058" max="13058" width="39.88671875" style="118" customWidth="1"/>
    <col min="13059" max="13059" width="11.44140625" style="118" customWidth="1"/>
    <col min="13060" max="13060" width="3" style="118" customWidth="1"/>
    <col min="13061" max="13061" width="39.88671875" style="118" customWidth="1"/>
    <col min="13062" max="13062" width="10.6640625" style="118" customWidth="1"/>
    <col min="13063" max="13312" width="8.88671875" style="118"/>
    <col min="13313" max="13313" width="3.21875" style="118" customWidth="1"/>
    <col min="13314" max="13314" width="39.88671875" style="118" customWidth="1"/>
    <col min="13315" max="13315" width="11.44140625" style="118" customWidth="1"/>
    <col min="13316" max="13316" width="3" style="118" customWidth="1"/>
    <col min="13317" max="13317" width="39.88671875" style="118" customWidth="1"/>
    <col min="13318" max="13318" width="10.6640625" style="118" customWidth="1"/>
    <col min="13319" max="13568" width="8.88671875" style="118"/>
    <col min="13569" max="13569" width="3.21875" style="118" customWidth="1"/>
    <col min="13570" max="13570" width="39.88671875" style="118" customWidth="1"/>
    <col min="13571" max="13571" width="11.44140625" style="118" customWidth="1"/>
    <col min="13572" max="13572" width="3" style="118" customWidth="1"/>
    <col min="13573" max="13573" width="39.88671875" style="118" customWidth="1"/>
    <col min="13574" max="13574" width="10.6640625" style="118" customWidth="1"/>
    <col min="13575" max="13824" width="8.88671875" style="118"/>
    <col min="13825" max="13825" width="3.21875" style="118" customWidth="1"/>
    <col min="13826" max="13826" width="39.88671875" style="118" customWidth="1"/>
    <col min="13827" max="13827" width="11.44140625" style="118" customWidth="1"/>
    <col min="13828" max="13828" width="3" style="118" customWidth="1"/>
    <col min="13829" max="13829" width="39.88671875" style="118" customWidth="1"/>
    <col min="13830" max="13830" width="10.6640625" style="118" customWidth="1"/>
    <col min="13831" max="14080" width="8.88671875" style="118"/>
    <col min="14081" max="14081" width="3.21875" style="118" customWidth="1"/>
    <col min="14082" max="14082" width="39.88671875" style="118" customWidth="1"/>
    <col min="14083" max="14083" width="11.44140625" style="118" customWidth="1"/>
    <col min="14084" max="14084" width="3" style="118" customWidth="1"/>
    <col min="14085" max="14085" width="39.88671875" style="118" customWidth="1"/>
    <col min="14086" max="14086" width="10.6640625" style="118" customWidth="1"/>
    <col min="14087" max="14336" width="8.88671875" style="118"/>
    <col min="14337" max="14337" width="3.21875" style="118" customWidth="1"/>
    <col min="14338" max="14338" width="39.88671875" style="118" customWidth="1"/>
    <col min="14339" max="14339" width="11.44140625" style="118" customWidth="1"/>
    <col min="14340" max="14340" width="3" style="118" customWidth="1"/>
    <col min="14341" max="14341" width="39.88671875" style="118" customWidth="1"/>
    <col min="14342" max="14342" width="10.6640625" style="118" customWidth="1"/>
    <col min="14343" max="14592" width="8.88671875" style="118"/>
    <col min="14593" max="14593" width="3.21875" style="118" customWidth="1"/>
    <col min="14594" max="14594" width="39.88671875" style="118" customWidth="1"/>
    <col min="14595" max="14595" width="11.44140625" style="118" customWidth="1"/>
    <col min="14596" max="14596" width="3" style="118" customWidth="1"/>
    <col min="14597" max="14597" width="39.88671875" style="118" customWidth="1"/>
    <col min="14598" max="14598" width="10.6640625" style="118" customWidth="1"/>
    <col min="14599" max="14848" width="8.88671875" style="118"/>
    <col min="14849" max="14849" width="3.21875" style="118" customWidth="1"/>
    <col min="14850" max="14850" width="39.88671875" style="118" customWidth="1"/>
    <col min="14851" max="14851" width="11.44140625" style="118" customWidth="1"/>
    <col min="14852" max="14852" width="3" style="118" customWidth="1"/>
    <col min="14853" max="14853" width="39.88671875" style="118" customWidth="1"/>
    <col min="14854" max="14854" width="10.6640625" style="118" customWidth="1"/>
    <col min="14855" max="15104" width="8.88671875" style="118"/>
    <col min="15105" max="15105" width="3.21875" style="118" customWidth="1"/>
    <col min="15106" max="15106" width="39.88671875" style="118" customWidth="1"/>
    <col min="15107" max="15107" width="11.44140625" style="118" customWidth="1"/>
    <col min="15108" max="15108" width="3" style="118" customWidth="1"/>
    <col min="15109" max="15109" width="39.88671875" style="118" customWidth="1"/>
    <col min="15110" max="15110" width="10.6640625" style="118" customWidth="1"/>
    <col min="15111" max="15360" width="8.88671875" style="118"/>
    <col min="15361" max="15361" width="3.21875" style="118" customWidth="1"/>
    <col min="15362" max="15362" width="39.88671875" style="118" customWidth="1"/>
    <col min="15363" max="15363" width="11.44140625" style="118" customWidth="1"/>
    <col min="15364" max="15364" width="3" style="118" customWidth="1"/>
    <col min="15365" max="15365" width="39.88671875" style="118" customWidth="1"/>
    <col min="15366" max="15366" width="10.6640625" style="118" customWidth="1"/>
    <col min="15367" max="15616" width="8.88671875" style="118"/>
    <col min="15617" max="15617" width="3.21875" style="118" customWidth="1"/>
    <col min="15618" max="15618" width="39.88671875" style="118" customWidth="1"/>
    <col min="15619" max="15619" width="11.44140625" style="118" customWidth="1"/>
    <col min="15620" max="15620" width="3" style="118" customWidth="1"/>
    <col min="15621" max="15621" width="39.88671875" style="118" customWidth="1"/>
    <col min="15622" max="15622" width="10.6640625" style="118" customWidth="1"/>
    <col min="15623" max="15872" width="8.88671875" style="118"/>
    <col min="15873" max="15873" width="3.21875" style="118" customWidth="1"/>
    <col min="15874" max="15874" width="39.88671875" style="118" customWidth="1"/>
    <col min="15875" max="15875" width="11.44140625" style="118" customWidth="1"/>
    <col min="15876" max="15876" width="3" style="118" customWidth="1"/>
    <col min="15877" max="15877" width="39.88671875" style="118" customWidth="1"/>
    <col min="15878" max="15878" width="10.6640625" style="118" customWidth="1"/>
    <col min="15879" max="16128" width="8.88671875" style="118"/>
    <col min="16129" max="16129" width="3.21875" style="118" customWidth="1"/>
    <col min="16130" max="16130" width="39.88671875" style="118" customWidth="1"/>
    <col min="16131" max="16131" width="11.44140625" style="118" customWidth="1"/>
    <col min="16132" max="16132" width="3" style="118" customWidth="1"/>
    <col min="16133" max="16133" width="39.88671875" style="118" customWidth="1"/>
    <col min="16134" max="16134" width="10.6640625" style="118" customWidth="1"/>
    <col min="16135" max="16384" width="8.88671875" style="118"/>
  </cols>
  <sheetData>
    <row r="1" spans="1:6" x14ac:dyDescent="0.25">
      <c r="F1" s="167" t="s">
        <v>87</v>
      </c>
    </row>
    <row r="2" spans="1:6" x14ac:dyDescent="0.25">
      <c r="F2" s="167" t="s">
        <v>160</v>
      </c>
    </row>
    <row r="3" spans="1:6" x14ac:dyDescent="0.25">
      <c r="F3" s="167" t="s">
        <v>465</v>
      </c>
    </row>
    <row r="4" spans="1:6" ht="18.75" x14ac:dyDescent="0.3">
      <c r="A4" s="193" t="s">
        <v>623</v>
      </c>
      <c r="B4" s="193"/>
      <c r="C4" s="193"/>
      <c r="D4" s="193"/>
      <c r="E4" s="193"/>
      <c r="F4" s="193"/>
    </row>
    <row r="5" spans="1:6" ht="18.75" x14ac:dyDescent="0.3">
      <c r="A5" s="120"/>
      <c r="B5" s="120"/>
      <c r="C5" s="120"/>
      <c r="D5" s="120"/>
      <c r="E5" s="120"/>
      <c r="F5" s="98" t="s">
        <v>1</v>
      </c>
    </row>
    <row r="6" spans="1:6" ht="16.5" x14ac:dyDescent="0.25">
      <c r="A6" s="137"/>
      <c r="B6" s="194" t="s">
        <v>626</v>
      </c>
      <c r="C6" s="194"/>
      <c r="D6" s="152"/>
      <c r="E6" s="195" t="s">
        <v>625</v>
      </c>
      <c r="F6" s="196"/>
    </row>
    <row r="7" spans="1:6" ht="16.5" x14ac:dyDescent="0.25">
      <c r="A7" s="194" t="s">
        <v>529</v>
      </c>
      <c r="B7" s="194"/>
      <c r="C7" s="194"/>
      <c r="D7" s="194"/>
      <c r="E7" s="194"/>
      <c r="F7" s="194"/>
    </row>
    <row r="8" spans="1:6" s="147" customFormat="1" ht="16.5" x14ac:dyDescent="0.25">
      <c r="A8" s="140">
        <v>1</v>
      </c>
      <c r="B8" s="142" t="s">
        <v>442</v>
      </c>
      <c r="C8" s="143">
        <v>75433.205900000001</v>
      </c>
      <c r="D8" s="146"/>
      <c r="E8" s="144" t="s">
        <v>442</v>
      </c>
      <c r="F8" s="143">
        <v>73275.994500000001</v>
      </c>
    </row>
    <row r="9" spans="1:6" s="147" customFormat="1" ht="16.5" x14ac:dyDescent="0.25">
      <c r="A9" s="140">
        <v>2</v>
      </c>
      <c r="B9" s="142" t="s">
        <v>435</v>
      </c>
      <c r="C9" s="143">
        <v>108998.9455</v>
      </c>
      <c r="D9" s="146"/>
      <c r="E9" s="144" t="s">
        <v>435</v>
      </c>
      <c r="F9" s="143">
        <v>104478.86970000001</v>
      </c>
    </row>
    <row r="10" spans="1:6" s="147" customFormat="1" ht="16.5" x14ac:dyDescent="0.25">
      <c r="A10" s="140">
        <v>2</v>
      </c>
      <c r="B10" s="142" t="s">
        <v>436</v>
      </c>
      <c r="C10" s="143">
        <v>61317.434999999998</v>
      </c>
      <c r="D10" s="146"/>
      <c r="E10" s="144" t="s">
        <v>436</v>
      </c>
      <c r="F10" s="143">
        <v>57953.470200000003</v>
      </c>
    </row>
    <row r="11" spans="1:6" ht="33" x14ac:dyDescent="0.25">
      <c r="A11" s="140">
        <v>4</v>
      </c>
      <c r="B11" s="142" t="s">
        <v>438</v>
      </c>
      <c r="C11" s="143">
        <v>2744.6574999999998</v>
      </c>
      <c r="D11" s="139"/>
      <c r="E11" s="144" t="s">
        <v>438</v>
      </c>
      <c r="F11" s="143">
        <v>2577.5167000000001</v>
      </c>
    </row>
    <row r="12" spans="1:6" ht="16.5" x14ac:dyDescent="0.25">
      <c r="A12" s="140">
        <v>5</v>
      </c>
      <c r="B12" s="142" t="s">
        <v>530</v>
      </c>
      <c r="C12" s="143">
        <v>11027.0432</v>
      </c>
      <c r="D12" s="139"/>
      <c r="E12" s="144" t="s">
        <v>441</v>
      </c>
      <c r="F12" s="143">
        <v>11376.705300000001</v>
      </c>
    </row>
    <row r="13" spans="1:6" ht="16.5" x14ac:dyDescent="0.25">
      <c r="A13" s="140">
        <v>6</v>
      </c>
      <c r="B13" s="142" t="s">
        <v>443</v>
      </c>
      <c r="C13" s="143">
        <v>10339.850699999999</v>
      </c>
      <c r="D13" s="139"/>
      <c r="E13" s="144" t="s">
        <v>443</v>
      </c>
      <c r="F13" s="143">
        <v>10780.1059</v>
      </c>
    </row>
    <row r="14" spans="1:6" ht="16.5" x14ac:dyDescent="0.25">
      <c r="A14" s="151">
        <v>7</v>
      </c>
      <c r="B14" s="142" t="s">
        <v>162</v>
      </c>
      <c r="C14" s="148">
        <v>1329.0932</v>
      </c>
      <c r="D14" s="139"/>
      <c r="E14" s="144" t="s">
        <v>162</v>
      </c>
      <c r="F14" s="143">
        <v>1562.8128999999999</v>
      </c>
    </row>
    <row r="15" spans="1:6" ht="16.5" x14ac:dyDescent="0.25">
      <c r="A15" s="151">
        <v>8</v>
      </c>
      <c r="B15" s="142" t="s">
        <v>445</v>
      </c>
      <c r="C15" s="148">
        <v>80159.189799999993</v>
      </c>
      <c r="D15" s="139"/>
      <c r="E15" s="144" t="s">
        <v>445</v>
      </c>
      <c r="F15" s="143">
        <v>55594.657399999996</v>
      </c>
    </row>
    <row r="16" spans="1:6" ht="16.5" x14ac:dyDescent="0.25">
      <c r="A16" s="151">
        <v>9</v>
      </c>
      <c r="B16" s="142" t="s">
        <v>446</v>
      </c>
      <c r="C16" s="148">
        <v>2270.1505999999999</v>
      </c>
      <c r="D16" s="139"/>
      <c r="E16" s="144" t="s">
        <v>446</v>
      </c>
      <c r="F16" s="143">
        <v>2233.5308999999997</v>
      </c>
    </row>
    <row r="17" spans="1:6" ht="33" x14ac:dyDescent="0.25">
      <c r="A17" s="140">
        <v>10</v>
      </c>
      <c r="B17" s="142" t="s">
        <v>447</v>
      </c>
      <c r="C17" s="143">
        <v>10267.15</v>
      </c>
      <c r="D17" s="139"/>
      <c r="E17" s="144" t="s">
        <v>447</v>
      </c>
      <c r="F17" s="143">
        <v>10140.596800000001</v>
      </c>
    </row>
    <row r="18" spans="1:6" ht="16.5" x14ac:dyDescent="0.25">
      <c r="A18" s="151">
        <v>11</v>
      </c>
      <c r="B18" s="142" t="s">
        <v>450</v>
      </c>
      <c r="C18" s="148">
        <v>2763.1817000000001</v>
      </c>
      <c r="D18" s="139"/>
      <c r="E18" s="144" t="s">
        <v>450</v>
      </c>
      <c r="F18" s="143">
        <v>2731.7640000000001</v>
      </c>
    </row>
    <row r="19" spans="1:6" ht="16.5" x14ac:dyDescent="0.25">
      <c r="A19" s="151">
        <v>12</v>
      </c>
      <c r="B19" s="142" t="s">
        <v>451</v>
      </c>
      <c r="C19" s="148">
        <v>38248.722999999998</v>
      </c>
      <c r="D19" s="139"/>
      <c r="E19" s="144" t="s">
        <v>451</v>
      </c>
      <c r="F19" s="143">
        <v>38345.831700000002</v>
      </c>
    </row>
    <row r="20" spans="1:6" ht="33" x14ac:dyDescent="0.25">
      <c r="A20" s="140">
        <v>13</v>
      </c>
      <c r="B20" s="142" t="s">
        <v>452</v>
      </c>
      <c r="C20" s="143">
        <v>989.00509999999997</v>
      </c>
      <c r="D20" s="139"/>
      <c r="E20" s="144" t="s">
        <v>452</v>
      </c>
      <c r="F20" s="143">
        <v>930.47239999999999</v>
      </c>
    </row>
    <row r="21" spans="1:6" ht="16.5" x14ac:dyDescent="0.25">
      <c r="A21" s="190" t="s">
        <v>531</v>
      </c>
      <c r="B21" s="190"/>
      <c r="C21" s="190"/>
      <c r="D21" s="190"/>
      <c r="E21" s="190"/>
      <c r="F21" s="190"/>
    </row>
    <row r="22" spans="1:6" ht="16.5" x14ac:dyDescent="0.25">
      <c r="A22" s="140">
        <v>14</v>
      </c>
      <c r="B22" s="142" t="s">
        <v>532</v>
      </c>
      <c r="C22" s="143">
        <v>2576.3579</v>
      </c>
      <c r="D22" s="139"/>
      <c r="E22" s="192"/>
      <c r="F22" s="192"/>
    </row>
    <row r="23" spans="1:6" ht="16.5" x14ac:dyDescent="0.25">
      <c r="A23" s="190" t="s">
        <v>533</v>
      </c>
      <c r="B23" s="190"/>
      <c r="C23" s="190"/>
      <c r="D23" s="190"/>
      <c r="E23" s="190"/>
      <c r="F23" s="190"/>
    </row>
    <row r="24" spans="1:6" ht="33" x14ac:dyDescent="0.25">
      <c r="A24" s="186">
        <v>15</v>
      </c>
      <c r="B24" s="187" t="s">
        <v>534</v>
      </c>
      <c r="C24" s="191">
        <v>1923.9956000000002</v>
      </c>
      <c r="D24" s="139"/>
      <c r="E24" s="144" t="s">
        <v>454</v>
      </c>
      <c r="F24" s="148">
        <v>134.50779999999997</v>
      </c>
    </row>
    <row r="25" spans="1:6" ht="16.5" x14ac:dyDescent="0.25">
      <c r="A25" s="186"/>
      <c r="B25" s="187"/>
      <c r="C25" s="191"/>
      <c r="D25" s="139"/>
      <c r="E25" s="144" t="s">
        <v>453</v>
      </c>
      <c r="F25" s="148">
        <v>1604.4088999999999</v>
      </c>
    </row>
    <row r="26" spans="1:6" ht="16.5" x14ac:dyDescent="0.25">
      <c r="A26" s="186">
        <v>16</v>
      </c>
      <c r="B26" s="187" t="s">
        <v>535</v>
      </c>
      <c r="C26" s="188">
        <v>2798.7469000000001</v>
      </c>
      <c r="D26" s="139"/>
      <c r="E26" s="144" t="s">
        <v>455</v>
      </c>
      <c r="F26" s="148">
        <v>1348.9536000000001</v>
      </c>
    </row>
    <row r="27" spans="1:6" ht="16.5" x14ac:dyDescent="0.25">
      <c r="A27" s="186"/>
      <c r="B27" s="187"/>
      <c r="C27" s="189"/>
      <c r="D27" s="139"/>
      <c r="E27" s="144" t="s">
        <v>448</v>
      </c>
      <c r="F27" s="148">
        <v>1851.2121000000002</v>
      </c>
    </row>
    <row r="28" spans="1:6" ht="33" x14ac:dyDescent="0.25">
      <c r="A28" s="186">
        <v>17</v>
      </c>
      <c r="B28" s="187" t="s">
        <v>536</v>
      </c>
      <c r="C28" s="188">
        <v>11534.292300000001</v>
      </c>
      <c r="D28" s="139"/>
      <c r="E28" s="144" t="s">
        <v>449</v>
      </c>
      <c r="F28" s="148">
        <v>11902.5309</v>
      </c>
    </row>
    <row r="29" spans="1:6" ht="33" x14ac:dyDescent="0.25">
      <c r="A29" s="186"/>
      <c r="B29" s="187"/>
      <c r="C29" s="189"/>
      <c r="D29" s="139"/>
      <c r="E29" s="144" t="s">
        <v>456</v>
      </c>
      <c r="F29" s="148">
        <v>2869.9360999999999</v>
      </c>
    </row>
    <row r="30" spans="1:6" ht="33" x14ac:dyDescent="0.25">
      <c r="A30" s="138">
        <v>18</v>
      </c>
      <c r="B30" s="145" t="s">
        <v>537</v>
      </c>
      <c r="C30" s="141">
        <v>10318.125</v>
      </c>
      <c r="D30" s="139"/>
      <c r="E30" s="183" t="s">
        <v>437</v>
      </c>
      <c r="F30" s="184">
        <v>15244.565199999999</v>
      </c>
    </row>
    <row r="31" spans="1:6" ht="16.5" x14ac:dyDescent="0.25">
      <c r="A31" s="186">
        <v>19</v>
      </c>
      <c r="B31" s="187" t="s">
        <v>538</v>
      </c>
      <c r="C31" s="188">
        <v>6300.2007999999996</v>
      </c>
      <c r="D31" s="139"/>
      <c r="E31" s="183"/>
      <c r="F31" s="185"/>
    </row>
    <row r="32" spans="1:6" ht="33" x14ac:dyDescent="0.25">
      <c r="A32" s="186"/>
      <c r="B32" s="187"/>
      <c r="C32" s="189"/>
      <c r="D32" s="139"/>
      <c r="E32" s="144" t="s">
        <v>444</v>
      </c>
      <c r="F32" s="148">
        <v>1471.2215000000001</v>
      </c>
    </row>
    <row r="33" spans="1:6" ht="16.5" x14ac:dyDescent="0.25">
      <c r="A33" s="149">
        <v>20</v>
      </c>
      <c r="B33" s="145" t="s">
        <v>539</v>
      </c>
      <c r="C33" s="141">
        <v>2264.0398999999998</v>
      </c>
      <c r="D33" s="139"/>
      <c r="E33" s="183" t="s">
        <v>439</v>
      </c>
      <c r="F33" s="184">
        <v>2439.7109999999998</v>
      </c>
    </row>
    <row r="34" spans="1:6" ht="16.5" x14ac:dyDescent="0.25">
      <c r="A34" s="186">
        <v>21</v>
      </c>
      <c r="B34" s="187" t="s">
        <v>540</v>
      </c>
      <c r="C34" s="188">
        <v>4923.6587</v>
      </c>
      <c r="D34" s="139"/>
      <c r="E34" s="183"/>
      <c r="F34" s="185"/>
    </row>
    <row r="35" spans="1:6" ht="16.5" x14ac:dyDescent="0.25">
      <c r="A35" s="186"/>
      <c r="B35" s="187"/>
      <c r="C35" s="189"/>
      <c r="D35" s="139"/>
      <c r="E35" s="144" t="s">
        <v>440</v>
      </c>
      <c r="F35" s="148">
        <v>4422.4289000000008</v>
      </c>
    </row>
  </sheetData>
  <mergeCells count="26">
    <mergeCell ref="E22:F22"/>
    <mergeCell ref="A4:F4"/>
    <mergeCell ref="B6:C6"/>
    <mergeCell ref="E6:F6"/>
    <mergeCell ref="A7:F7"/>
    <mergeCell ref="A21:F21"/>
    <mergeCell ref="A23:F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E30:E31"/>
    <mergeCell ref="F30:F31"/>
    <mergeCell ref="A31:A32"/>
    <mergeCell ref="B31:B32"/>
    <mergeCell ref="C31:C32"/>
    <mergeCell ref="E33:E34"/>
    <mergeCell ref="F33:F34"/>
    <mergeCell ref="A34:A35"/>
    <mergeCell ref="B34:B35"/>
    <mergeCell ref="C34:C35"/>
  </mergeCells>
  <pageMargins left="0.70866141732283472" right="0.31496062992125984" top="0.35433070866141736" bottom="0.35433070866141736" header="0.31496062992125984" footer="0.31496062992125984"/>
  <pageSetup paperSize="9"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0"/>
  <sheetViews>
    <sheetView topLeftCell="A25" workbookViewId="0">
      <selection activeCell="C25" sqref="C25"/>
    </sheetView>
  </sheetViews>
  <sheetFormatPr defaultColWidth="8.77734375" defaultRowHeight="15.75" x14ac:dyDescent="0.25"/>
  <cols>
    <col min="1" max="1" width="12.6640625" style="37" customWidth="1"/>
    <col min="2" max="2" width="71.5546875" style="6" customWidth="1"/>
    <col min="3" max="5" width="11.5546875" style="5" customWidth="1"/>
    <col min="6" max="16384" width="8.77734375" style="61"/>
  </cols>
  <sheetData>
    <row r="1" spans="1:5" ht="20.25" x14ac:dyDescent="0.25">
      <c r="B1" s="4"/>
      <c r="E1" s="70" t="s">
        <v>29</v>
      </c>
    </row>
    <row r="2" spans="1:5" ht="20.25" x14ac:dyDescent="0.25">
      <c r="B2" s="4"/>
      <c r="E2" s="70" t="s">
        <v>160</v>
      </c>
    </row>
    <row r="3" spans="1:5" ht="20.25" x14ac:dyDescent="0.25">
      <c r="B3" s="4"/>
      <c r="E3" s="70" t="s">
        <v>465</v>
      </c>
    </row>
    <row r="4" spans="1:5" ht="22.5" x14ac:dyDescent="0.25">
      <c r="A4" s="197" t="s">
        <v>470</v>
      </c>
      <c r="B4" s="198"/>
      <c r="C4" s="198"/>
      <c r="D4" s="198"/>
      <c r="E4" s="198"/>
    </row>
    <row r="5" spans="1:5" ht="23.25" x14ac:dyDescent="0.35">
      <c r="E5" s="30" t="s">
        <v>1</v>
      </c>
    </row>
    <row r="6" spans="1:5" ht="20.25" customHeight="1" x14ac:dyDescent="0.25">
      <c r="A6" s="199" t="s">
        <v>31</v>
      </c>
      <c r="B6" s="200" t="s">
        <v>434</v>
      </c>
      <c r="C6" s="201" t="s">
        <v>15</v>
      </c>
      <c r="D6" s="201"/>
      <c r="E6" s="201"/>
    </row>
    <row r="7" spans="1:5" ht="37.5" customHeight="1" x14ac:dyDescent="0.25">
      <c r="A7" s="199"/>
      <c r="B7" s="200"/>
      <c r="C7" s="69" t="s">
        <v>123</v>
      </c>
      <c r="D7" s="69" t="s">
        <v>161</v>
      </c>
      <c r="E7" s="69" t="s">
        <v>466</v>
      </c>
    </row>
    <row r="8" spans="1:5" ht="40.5" x14ac:dyDescent="0.3">
      <c r="A8" s="65">
        <v>100000000</v>
      </c>
      <c r="B8" s="66" t="s">
        <v>109</v>
      </c>
      <c r="C8" s="109">
        <v>75433.205900000001</v>
      </c>
      <c r="D8" s="109">
        <v>62194.026299999998</v>
      </c>
      <c r="E8" s="109">
        <v>58216.650200000004</v>
      </c>
    </row>
    <row r="9" spans="1:5" ht="20.25" x14ac:dyDescent="0.3">
      <c r="A9" s="67" t="s">
        <v>166</v>
      </c>
      <c r="B9" s="68" t="s">
        <v>293</v>
      </c>
      <c r="C9" s="110">
        <v>1357.6653000000001</v>
      </c>
      <c r="D9" s="110">
        <v>1357.6653000000001</v>
      </c>
      <c r="E9" s="110">
        <v>1282.5838000000001</v>
      </c>
    </row>
    <row r="10" spans="1:5" ht="40.5" x14ac:dyDescent="0.3">
      <c r="A10" s="67" t="s">
        <v>167</v>
      </c>
      <c r="B10" s="68" t="s">
        <v>294</v>
      </c>
      <c r="C10" s="110">
        <v>227.75639999999999</v>
      </c>
      <c r="D10" s="110">
        <v>265.9325</v>
      </c>
      <c r="E10" s="110">
        <v>109.03530000000001</v>
      </c>
    </row>
    <row r="11" spans="1:5" ht="40.5" x14ac:dyDescent="0.3">
      <c r="A11" s="67" t="s">
        <v>168</v>
      </c>
      <c r="B11" s="68" t="s">
        <v>295</v>
      </c>
      <c r="C11" s="110">
        <v>2956.9178999999999</v>
      </c>
      <c r="D11" s="110">
        <v>15.762700000000001</v>
      </c>
      <c r="E11" s="110">
        <v>15.762700000000001</v>
      </c>
    </row>
    <row r="12" spans="1:5" ht="20.25" x14ac:dyDescent="0.3">
      <c r="A12" s="67" t="s">
        <v>169</v>
      </c>
      <c r="B12" s="68" t="s">
        <v>296</v>
      </c>
      <c r="C12" s="110">
        <v>0.56189999999999996</v>
      </c>
      <c r="D12" s="110">
        <v>0.54679999999999995</v>
      </c>
      <c r="E12" s="110">
        <v>0</v>
      </c>
    </row>
    <row r="13" spans="1:5" ht="20.25" x14ac:dyDescent="0.3">
      <c r="A13" s="67" t="s">
        <v>170</v>
      </c>
      <c r="B13" s="68" t="s">
        <v>297</v>
      </c>
      <c r="C13" s="110">
        <v>28.949000000000002</v>
      </c>
      <c r="D13" s="110">
        <v>0</v>
      </c>
      <c r="E13" s="110">
        <v>0</v>
      </c>
    </row>
    <row r="14" spans="1:5" ht="40.5" x14ac:dyDescent="0.3">
      <c r="A14" s="67" t="s">
        <v>171</v>
      </c>
      <c r="B14" s="68" t="s">
        <v>298</v>
      </c>
      <c r="C14" s="110">
        <v>91.744399999999999</v>
      </c>
      <c r="D14" s="110">
        <v>67.740600000000001</v>
      </c>
      <c r="E14" s="110">
        <v>67.740600000000001</v>
      </c>
    </row>
    <row r="15" spans="1:5" ht="40.5" x14ac:dyDescent="0.3">
      <c r="A15" s="67" t="s">
        <v>172</v>
      </c>
      <c r="B15" s="68" t="s">
        <v>299</v>
      </c>
      <c r="C15" s="110">
        <v>90.7517</v>
      </c>
      <c r="D15" s="110">
        <v>60.458300000000001</v>
      </c>
      <c r="E15" s="110">
        <v>24.7879</v>
      </c>
    </row>
    <row r="16" spans="1:5" ht="60.75" x14ac:dyDescent="0.3">
      <c r="A16" s="67" t="s">
        <v>173</v>
      </c>
      <c r="B16" s="68" t="s">
        <v>300</v>
      </c>
      <c r="C16" s="110">
        <v>7749.0927999999994</v>
      </c>
      <c r="D16" s="110">
        <v>9022.6389999999992</v>
      </c>
      <c r="E16" s="110">
        <v>5318.3977999999997</v>
      </c>
    </row>
    <row r="17" spans="1:5" ht="40.5" x14ac:dyDescent="0.3">
      <c r="A17" s="67" t="s">
        <v>174</v>
      </c>
      <c r="B17" s="68" t="s">
        <v>301</v>
      </c>
      <c r="C17" s="110">
        <v>254.17339999999999</v>
      </c>
      <c r="D17" s="110">
        <v>246.51239999999999</v>
      </c>
      <c r="E17" s="110">
        <v>131.5642</v>
      </c>
    </row>
    <row r="18" spans="1:5" ht="40.5" x14ac:dyDescent="0.3">
      <c r="A18" s="67" t="s">
        <v>175</v>
      </c>
      <c r="B18" s="68" t="s">
        <v>302</v>
      </c>
      <c r="C18" s="110">
        <v>95.731999999999999</v>
      </c>
      <c r="D18" s="110">
        <v>0</v>
      </c>
      <c r="E18" s="110">
        <v>0</v>
      </c>
    </row>
    <row r="19" spans="1:5" ht="60.75" x14ac:dyDescent="0.3">
      <c r="A19" s="67" t="s">
        <v>176</v>
      </c>
      <c r="B19" s="68" t="s">
        <v>303</v>
      </c>
      <c r="C19" s="110">
        <v>218.16079999999999</v>
      </c>
      <c r="D19" s="110">
        <v>203.20150000000001</v>
      </c>
      <c r="E19" s="110">
        <v>123.50449999999999</v>
      </c>
    </row>
    <row r="20" spans="1:5" ht="81" x14ac:dyDescent="0.3">
      <c r="A20" s="67" t="s">
        <v>177</v>
      </c>
      <c r="B20" s="68" t="s">
        <v>304</v>
      </c>
      <c r="C20" s="110">
        <v>276.58709999999996</v>
      </c>
      <c r="D20" s="110">
        <v>280.10759999999999</v>
      </c>
      <c r="E20" s="110">
        <v>212.9228</v>
      </c>
    </row>
    <row r="21" spans="1:5" ht="40.5" x14ac:dyDescent="0.3">
      <c r="A21" s="67" t="s">
        <v>178</v>
      </c>
      <c r="B21" s="68" t="s">
        <v>305</v>
      </c>
      <c r="C21" s="110">
        <v>12915.783599999999</v>
      </c>
      <c r="D21" s="110">
        <v>340.75920000000002</v>
      </c>
      <c r="E21" s="110">
        <v>262.43619999999999</v>
      </c>
    </row>
    <row r="22" spans="1:5" ht="40.5" x14ac:dyDescent="0.3">
      <c r="A22" s="67" t="s">
        <v>179</v>
      </c>
      <c r="B22" s="68" t="s">
        <v>306</v>
      </c>
      <c r="C22" s="110">
        <v>13906.2372</v>
      </c>
      <c r="D22" s="110">
        <v>13744.045300000002</v>
      </c>
      <c r="E22" s="110">
        <v>13646.933000000001</v>
      </c>
    </row>
    <row r="23" spans="1:5" ht="40.5" x14ac:dyDescent="0.3">
      <c r="A23" s="67" t="s">
        <v>180</v>
      </c>
      <c r="B23" s="68" t="s">
        <v>307</v>
      </c>
      <c r="C23" s="110">
        <v>8480.2129999999997</v>
      </c>
      <c r="D23" s="110">
        <v>7312.8649000000005</v>
      </c>
      <c r="E23" s="110">
        <v>5360.6747000000005</v>
      </c>
    </row>
    <row r="24" spans="1:5" ht="40.5" x14ac:dyDescent="0.3">
      <c r="A24" s="67" t="s">
        <v>181</v>
      </c>
      <c r="B24" s="68" t="s">
        <v>308</v>
      </c>
      <c r="C24" s="110">
        <v>26782.879399999998</v>
      </c>
      <c r="D24" s="110">
        <v>29275.790199999999</v>
      </c>
      <c r="E24" s="110">
        <v>31660.306700000001</v>
      </c>
    </row>
    <row r="25" spans="1:5" ht="40.5" x14ac:dyDescent="0.3">
      <c r="A25" s="65" t="s">
        <v>32</v>
      </c>
      <c r="B25" s="66" t="s">
        <v>110</v>
      </c>
      <c r="C25" s="109">
        <v>108998.9455</v>
      </c>
      <c r="D25" s="109">
        <v>105893.13279999999</v>
      </c>
      <c r="E25" s="109">
        <v>97991.2641</v>
      </c>
    </row>
    <row r="26" spans="1:5" ht="20.25" x14ac:dyDescent="0.3">
      <c r="A26" s="67" t="s">
        <v>182</v>
      </c>
      <c r="B26" s="68" t="s">
        <v>309</v>
      </c>
      <c r="C26" s="110">
        <v>271.05040000000002</v>
      </c>
      <c r="D26" s="110">
        <v>322.58800000000002</v>
      </c>
      <c r="E26" s="110">
        <v>146.56120000000001</v>
      </c>
    </row>
    <row r="27" spans="1:5" ht="20.25" x14ac:dyDescent="0.3">
      <c r="A27" s="113" t="s">
        <v>183</v>
      </c>
      <c r="B27" s="68" t="s">
        <v>297</v>
      </c>
      <c r="C27" s="110">
        <v>4.9151000000000007</v>
      </c>
      <c r="D27" s="110">
        <v>4.9151000000000007</v>
      </c>
      <c r="E27" s="110">
        <v>4.9151000000000007</v>
      </c>
    </row>
    <row r="28" spans="1:5" ht="40.5" x14ac:dyDescent="0.3">
      <c r="A28" s="67">
        <v>230100000</v>
      </c>
      <c r="B28" s="68" t="s">
        <v>310</v>
      </c>
      <c r="C28" s="110">
        <v>561.38290000000006</v>
      </c>
      <c r="D28" s="110">
        <v>415.02620000000002</v>
      </c>
      <c r="E28" s="110">
        <v>66.906199999999998</v>
      </c>
    </row>
    <row r="29" spans="1:5" ht="40.5" x14ac:dyDescent="0.3">
      <c r="A29" s="67">
        <v>230200000</v>
      </c>
      <c r="B29" s="68" t="s">
        <v>311</v>
      </c>
      <c r="C29" s="110">
        <v>11338.507599999999</v>
      </c>
      <c r="D29" s="110">
        <v>9329.2316999999985</v>
      </c>
      <c r="E29" s="110">
        <v>6022.46</v>
      </c>
    </row>
    <row r="30" spans="1:5" ht="20.25" x14ac:dyDescent="0.3">
      <c r="A30" s="113" t="s">
        <v>472</v>
      </c>
      <c r="B30" s="68" t="s">
        <v>471</v>
      </c>
      <c r="C30" s="110">
        <v>350</v>
      </c>
      <c r="D30" s="110">
        <v>350</v>
      </c>
      <c r="E30" s="110">
        <v>350</v>
      </c>
    </row>
    <row r="31" spans="1:5" ht="40.5" x14ac:dyDescent="0.3">
      <c r="A31" s="67" t="s">
        <v>184</v>
      </c>
      <c r="B31" s="68" t="s">
        <v>312</v>
      </c>
      <c r="C31" s="110">
        <v>12473.9503</v>
      </c>
      <c r="D31" s="110">
        <v>12088.835300000001</v>
      </c>
      <c r="E31" s="110">
        <v>11912.1561</v>
      </c>
    </row>
    <row r="32" spans="1:5" ht="81" x14ac:dyDescent="0.3">
      <c r="A32" s="67" t="s">
        <v>185</v>
      </c>
      <c r="B32" s="68" t="s">
        <v>313</v>
      </c>
      <c r="C32" s="110">
        <v>73760.39420000001</v>
      </c>
      <c r="D32" s="110">
        <v>73151.288499999995</v>
      </c>
      <c r="E32" s="110">
        <v>69343.517299999992</v>
      </c>
    </row>
    <row r="33" spans="1:5" ht="40.5" x14ac:dyDescent="0.3">
      <c r="A33" s="67" t="s">
        <v>186</v>
      </c>
      <c r="B33" s="68" t="s">
        <v>314</v>
      </c>
      <c r="C33" s="110">
        <v>447.31459999999998</v>
      </c>
      <c r="D33" s="110">
        <v>396.8066</v>
      </c>
      <c r="E33" s="110">
        <v>396.8066</v>
      </c>
    </row>
    <row r="34" spans="1:5" ht="83.25" customHeight="1" x14ac:dyDescent="0.3">
      <c r="A34" s="67" t="s">
        <v>187</v>
      </c>
      <c r="B34" s="68" t="s">
        <v>315</v>
      </c>
      <c r="C34" s="110">
        <v>7564.8260999999993</v>
      </c>
      <c r="D34" s="110">
        <v>7707.4059000000007</v>
      </c>
      <c r="E34" s="110">
        <v>7707.9584000000004</v>
      </c>
    </row>
    <row r="35" spans="1:5" ht="40.5" x14ac:dyDescent="0.3">
      <c r="A35" s="67" t="s">
        <v>188</v>
      </c>
      <c r="B35" s="68" t="s">
        <v>316</v>
      </c>
      <c r="C35" s="110">
        <v>1490.8543</v>
      </c>
      <c r="D35" s="110">
        <v>1425.0283999999999</v>
      </c>
      <c r="E35" s="110">
        <v>1376.9188000000001</v>
      </c>
    </row>
    <row r="36" spans="1:5" ht="40.5" x14ac:dyDescent="0.3">
      <c r="A36" s="67" t="s">
        <v>189</v>
      </c>
      <c r="B36" s="68" t="s">
        <v>317</v>
      </c>
      <c r="C36" s="110">
        <v>735.75</v>
      </c>
      <c r="D36" s="110">
        <v>702.00709999999992</v>
      </c>
      <c r="E36" s="110">
        <v>663.06439999999998</v>
      </c>
    </row>
    <row r="37" spans="1:5" ht="40.5" x14ac:dyDescent="0.3">
      <c r="A37" s="65" t="s">
        <v>33</v>
      </c>
      <c r="B37" s="66" t="s">
        <v>111</v>
      </c>
      <c r="C37" s="109">
        <v>61317.434999999998</v>
      </c>
      <c r="D37" s="109">
        <v>63210.815399999999</v>
      </c>
      <c r="E37" s="109">
        <v>54058.208100000003</v>
      </c>
    </row>
    <row r="38" spans="1:5" ht="40.5" x14ac:dyDescent="0.3">
      <c r="A38" s="67" t="s">
        <v>190</v>
      </c>
      <c r="B38" s="68" t="s">
        <v>318</v>
      </c>
      <c r="C38" s="110">
        <v>715.23169999999993</v>
      </c>
      <c r="D38" s="110">
        <v>86.192499999999995</v>
      </c>
      <c r="E38" s="110">
        <v>86.192499999999995</v>
      </c>
    </row>
    <row r="39" spans="1:5" ht="20.25" x14ac:dyDescent="0.3">
      <c r="A39" s="67" t="s">
        <v>473</v>
      </c>
      <c r="B39" s="68" t="s">
        <v>474</v>
      </c>
      <c r="C39" s="110">
        <v>144.4254</v>
      </c>
      <c r="D39" s="110">
        <v>0</v>
      </c>
      <c r="E39" s="110">
        <v>0</v>
      </c>
    </row>
    <row r="40" spans="1:5" ht="40.5" x14ac:dyDescent="0.3">
      <c r="A40" s="67" t="s">
        <v>191</v>
      </c>
      <c r="B40" s="68" t="s">
        <v>319</v>
      </c>
      <c r="C40" s="110">
        <v>605.36069999999995</v>
      </c>
      <c r="D40" s="110">
        <v>1108.5393000000001</v>
      </c>
      <c r="E40" s="110">
        <v>698.98649999999998</v>
      </c>
    </row>
    <row r="41" spans="1:5" ht="42.75" customHeight="1" x14ac:dyDescent="0.3">
      <c r="A41" s="67" t="s">
        <v>192</v>
      </c>
      <c r="B41" s="68" t="s">
        <v>320</v>
      </c>
      <c r="C41" s="110">
        <v>26501.2425</v>
      </c>
      <c r="D41" s="110">
        <v>27968.584800000001</v>
      </c>
      <c r="E41" s="110">
        <v>18615.876399999997</v>
      </c>
    </row>
    <row r="42" spans="1:5" ht="40.5" x14ac:dyDescent="0.3">
      <c r="A42" s="67" t="s">
        <v>193</v>
      </c>
      <c r="B42" s="68" t="s">
        <v>321</v>
      </c>
      <c r="C42" s="110">
        <v>15002.7196</v>
      </c>
      <c r="D42" s="110">
        <v>15827.251</v>
      </c>
      <c r="E42" s="110">
        <v>16414.8056</v>
      </c>
    </row>
    <row r="43" spans="1:5" ht="40.5" x14ac:dyDescent="0.3">
      <c r="A43" s="67" t="s">
        <v>194</v>
      </c>
      <c r="B43" s="68" t="s">
        <v>322</v>
      </c>
      <c r="C43" s="110">
        <v>1627.9998000000001</v>
      </c>
      <c r="D43" s="110">
        <v>1614.9069</v>
      </c>
      <c r="E43" s="110">
        <v>1614.9069</v>
      </c>
    </row>
    <row r="44" spans="1:5" ht="20.25" x14ac:dyDescent="0.3">
      <c r="A44" s="67" t="s">
        <v>195</v>
      </c>
      <c r="B44" s="68" t="s">
        <v>323</v>
      </c>
      <c r="C44" s="110">
        <v>57.582500000000003</v>
      </c>
      <c r="D44" s="110">
        <v>57.460999999999999</v>
      </c>
      <c r="E44" s="110">
        <v>57.280999999999999</v>
      </c>
    </row>
    <row r="45" spans="1:5" ht="60.75" x14ac:dyDescent="0.3">
      <c r="A45" s="67" t="s">
        <v>196</v>
      </c>
      <c r="B45" s="68" t="s">
        <v>324</v>
      </c>
      <c r="C45" s="110">
        <v>473.04290000000003</v>
      </c>
      <c r="D45" s="110">
        <v>472.9855</v>
      </c>
      <c r="E45" s="110">
        <v>472.9855</v>
      </c>
    </row>
    <row r="46" spans="1:5" ht="40.5" x14ac:dyDescent="0.3">
      <c r="A46" s="67" t="s">
        <v>197</v>
      </c>
      <c r="B46" s="68" t="s">
        <v>325</v>
      </c>
      <c r="C46" s="110">
        <v>16167.122100000001</v>
      </c>
      <c r="D46" s="110">
        <v>16050.2637</v>
      </c>
      <c r="E46" s="110">
        <v>16051.945699999998</v>
      </c>
    </row>
    <row r="47" spans="1:5" ht="60.75" x14ac:dyDescent="0.3">
      <c r="A47" s="67" t="s">
        <v>198</v>
      </c>
      <c r="B47" s="68" t="s">
        <v>326</v>
      </c>
      <c r="C47" s="110">
        <v>22.707799999999999</v>
      </c>
      <c r="D47" s="110">
        <v>24.630700000000001</v>
      </c>
      <c r="E47" s="110">
        <v>45.228000000000002</v>
      </c>
    </row>
    <row r="48" spans="1:5" ht="40.5" x14ac:dyDescent="0.3">
      <c r="A48" s="65" t="s">
        <v>34</v>
      </c>
      <c r="B48" s="66" t="s">
        <v>507</v>
      </c>
      <c r="C48" s="109">
        <v>10318.125</v>
      </c>
      <c r="D48" s="109">
        <v>8427.7655999999988</v>
      </c>
      <c r="E48" s="109">
        <v>7253.0792999999994</v>
      </c>
    </row>
    <row r="49" spans="1:5" ht="20.25" x14ac:dyDescent="0.3">
      <c r="A49" s="67" t="s">
        <v>199</v>
      </c>
      <c r="B49" s="68" t="s">
        <v>508</v>
      </c>
      <c r="C49" s="110">
        <v>26.0075</v>
      </c>
      <c r="D49" s="110">
        <v>26.0075</v>
      </c>
      <c r="E49" s="110">
        <v>26.0075</v>
      </c>
    </row>
    <row r="50" spans="1:5" ht="20.25" x14ac:dyDescent="0.3">
      <c r="A50" s="67" t="s">
        <v>200</v>
      </c>
      <c r="B50" s="68" t="s">
        <v>327</v>
      </c>
      <c r="C50" s="110">
        <v>487.20159999999998</v>
      </c>
      <c r="D50" s="110">
        <v>458.99250000000001</v>
      </c>
      <c r="E50" s="110">
        <v>198.99250000000001</v>
      </c>
    </row>
    <row r="51" spans="1:5" ht="60.75" x14ac:dyDescent="0.3">
      <c r="A51" s="67" t="s">
        <v>201</v>
      </c>
      <c r="B51" s="68" t="s">
        <v>509</v>
      </c>
      <c r="C51" s="110">
        <v>2175.2752999999998</v>
      </c>
      <c r="D51" s="110">
        <v>1774.6801</v>
      </c>
      <c r="E51" s="110">
        <v>1040.5969</v>
      </c>
    </row>
    <row r="52" spans="1:5" ht="60.75" x14ac:dyDescent="0.3">
      <c r="A52" s="67" t="s">
        <v>202</v>
      </c>
      <c r="B52" s="68" t="s">
        <v>328</v>
      </c>
      <c r="C52" s="110">
        <v>535.72450000000003</v>
      </c>
      <c r="D52" s="110">
        <v>655.02740000000006</v>
      </c>
      <c r="E52" s="110">
        <v>474.42430000000002</v>
      </c>
    </row>
    <row r="53" spans="1:5" ht="40.5" x14ac:dyDescent="0.3">
      <c r="A53" s="67" t="s">
        <v>203</v>
      </c>
      <c r="B53" s="68" t="s">
        <v>329</v>
      </c>
      <c r="C53" s="110">
        <v>160.39250000000001</v>
      </c>
      <c r="D53" s="110">
        <v>159.06489999999999</v>
      </c>
      <c r="E53" s="110">
        <v>159.06489999999999</v>
      </c>
    </row>
    <row r="54" spans="1:5" ht="40.5" x14ac:dyDescent="0.3">
      <c r="A54" s="67" t="s">
        <v>204</v>
      </c>
      <c r="B54" s="68" t="s">
        <v>330</v>
      </c>
      <c r="C54" s="110">
        <v>6933.5235999999995</v>
      </c>
      <c r="D54" s="110">
        <v>5353.9931999999999</v>
      </c>
      <c r="E54" s="110">
        <v>5353.9931999999999</v>
      </c>
    </row>
    <row r="55" spans="1:5" ht="60.75" x14ac:dyDescent="0.3">
      <c r="A55" s="65" t="s">
        <v>35</v>
      </c>
      <c r="B55" s="66" t="s">
        <v>112</v>
      </c>
      <c r="C55" s="109">
        <v>2744.6574999999998</v>
      </c>
      <c r="D55" s="109">
        <v>2397.9942000000001</v>
      </c>
      <c r="E55" s="109">
        <v>2384.8442</v>
      </c>
    </row>
    <row r="56" spans="1:5" ht="20.25" x14ac:dyDescent="0.3">
      <c r="A56" s="67" t="s">
        <v>205</v>
      </c>
      <c r="B56" s="68" t="s">
        <v>297</v>
      </c>
      <c r="C56" s="110">
        <v>16</v>
      </c>
      <c r="D56" s="110">
        <v>16</v>
      </c>
      <c r="E56" s="110">
        <v>16</v>
      </c>
    </row>
    <row r="57" spans="1:5" ht="40.5" x14ac:dyDescent="0.3">
      <c r="A57" s="67" t="s">
        <v>206</v>
      </c>
      <c r="B57" s="68" t="s">
        <v>331</v>
      </c>
      <c r="C57" s="110">
        <v>515.10259999999994</v>
      </c>
      <c r="D57" s="110">
        <v>415.5</v>
      </c>
      <c r="E57" s="110">
        <v>400.5</v>
      </c>
    </row>
    <row r="58" spans="1:5" ht="60.75" x14ac:dyDescent="0.3">
      <c r="A58" s="67" t="s">
        <v>207</v>
      </c>
      <c r="B58" s="68" t="s">
        <v>332</v>
      </c>
      <c r="C58" s="110">
        <v>2130.3903999999998</v>
      </c>
      <c r="D58" s="110">
        <v>1883.3297</v>
      </c>
      <c r="E58" s="110">
        <v>1885.1796999999999</v>
      </c>
    </row>
    <row r="59" spans="1:5" ht="22.5" customHeight="1" x14ac:dyDescent="0.3">
      <c r="A59" s="67" t="s">
        <v>208</v>
      </c>
      <c r="B59" s="68" t="s">
        <v>333</v>
      </c>
      <c r="C59" s="110">
        <v>7.2513000000000005</v>
      </c>
      <c r="D59" s="110">
        <v>7.2513000000000005</v>
      </c>
      <c r="E59" s="110">
        <v>7.2513000000000005</v>
      </c>
    </row>
    <row r="60" spans="1:5" ht="40.5" x14ac:dyDescent="0.3">
      <c r="A60" s="67" t="s">
        <v>209</v>
      </c>
      <c r="B60" s="68" t="s">
        <v>334</v>
      </c>
      <c r="C60" s="110">
        <v>75.913200000000003</v>
      </c>
      <c r="D60" s="110">
        <v>75.913200000000003</v>
      </c>
      <c r="E60" s="110">
        <v>75.913200000000003</v>
      </c>
    </row>
    <row r="61" spans="1:5" ht="40.5" x14ac:dyDescent="0.3">
      <c r="A61" s="65" t="s">
        <v>36</v>
      </c>
      <c r="B61" s="66" t="s">
        <v>510</v>
      </c>
      <c r="C61" s="109">
        <v>2264.0398999999998</v>
      </c>
      <c r="D61" s="109">
        <v>788.63069999999993</v>
      </c>
      <c r="E61" s="109">
        <v>388.63069999999999</v>
      </c>
    </row>
    <row r="62" spans="1:5" ht="20.25" x14ac:dyDescent="0.3">
      <c r="A62" s="114" t="s">
        <v>475</v>
      </c>
      <c r="B62" s="115" t="s">
        <v>511</v>
      </c>
      <c r="C62" s="116">
        <v>842.10530000000006</v>
      </c>
      <c r="D62" s="116">
        <v>0</v>
      </c>
      <c r="E62" s="116">
        <v>0</v>
      </c>
    </row>
    <row r="63" spans="1:5" ht="40.5" x14ac:dyDescent="0.3">
      <c r="A63" s="67" t="s">
        <v>210</v>
      </c>
      <c r="B63" s="68" t="s">
        <v>512</v>
      </c>
      <c r="C63" s="110">
        <v>671</v>
      </c>
      <c r="D63" s="110">
        <v>418.36</v>
      </c>
      <c r="E63" s="110">
        <v>18.36</v>
      </c>
    </row>
    <row r="64" spans="1:5" ht="81" x14ac:dyDescent="0.3">
      <c r="A64" s="67" t="s">
        <v>211</v>
      </c>
      <c r="B64" s="68" t="s">
        <v>335</v>
      </c>
      <c r="C64" s="110">
        <v>67.157800000000009</v>
      </c>
      <c r="D64" s="110">
        <v>55.439599999999999</v>
      </c>
      <c r="E64" s="110">
        <v>55.439599999999999</v>
      </c>
    </row>
    <row r="65" spans="1:5" ht="40.5" x14ac:dyDescent="0.3">
      <c r="A65" s="67" t="s">
        <v>476</v>
      </c>
      <c r="B65" s="68" t="s">
        <v>477</v>
      </c>
      <c r="C65" s="110">
        <v>323</v>
      </c>
      <c r="D65" s="110">
        <v>0</v>
      </c>
      <c r="E65" s="110">
        <v>0</v>
      </c>
    </row>
    <row r="66" spans="1:5" ht="40.5" x14ac:dyDescent="0.3">
      <c r="A66" s="67" t="s">
        <v>212</v>
      </c>
      <c r="B66" s="68" t="s">
        <v>513</v>
      </c>
      <c r="C66" s="110">
        <v>165.93439999999998</v>
      </c>
      <c r="D66" s="110">
        <v>119.98339999999999</v>
      </c>
      <c r="E66" s="110">
        <v>119.98339999999999</v>
      </c>
    </row>
    <row r="67" spans="1:5" ht="40.5" x14ac:dyDescent="0.3">
      <c r="A67" s="67" t="s">
        <v>213</v>
      </c>
      <c r="B67" s="68" t="s">
        <v>336</v>
      </c>
      <c r="C67" s="110">
        <v>194.8477</v>
      </c>
      <c r="D67" s="110">
        <v>194.8477</v>
      </c>
      <c r="E67" s="110">
        <v>194.8477</v>
      </c>
    </row>
    <row r="68" spans="1:5" ht="40.5" x14ac:dyDescent="0.3">
      <c r="A68" s="65" t="s">
        <v>37</v>
      </c>
      <c r="B68" s="66" t="s">
        <v>514</v>
      </c>
      <c r="C68" s="109">
        <v>4923.6587</v>
      </c>
      <c r="D68" s="109">
        <v>4276.1331</v>
      </c>
      <c r="E68" s="109">
        <v>1552.8297</v>
      </c>
    </row>
    <row r="69" spans="1:5" ht="20.25" x14ac:dyDescent="0.3">
      <c r="A69" s="67" t="s">
        <v>214</v>
      </c>
      <c r="B69" s="68" t="s">
        <v>515</v>
      </c>
      <c r="C69" s="110">
        <v>272.44620000000003</v>
      </c>
      <c r="D69" s="110">
        <v>283.12700000000001</v>
      </c>
      <c r="E69" s="110">
        <v>0</v>
      </c>
    </row>
    <row r="70" spans="1:5" ht="40.5" x14ac:dyDescent="0.3">
      <c r="A70" s="67" t="s">
        <v>478</v>
      </c>
      <c r="B70" s="68" t="s">
        <v>479</v>
      </c>
      <c r="C70" s="110">
        <v>18</v>
      </c>
      <c r="D70" s="110">
        <v>0</v>
      </c>
      <c r="E70" s="110">
        <v>0</v>
      </c>
    </row>
    <row r="71" spans="1:5" ht="40.5" x14ac:dyDescent="0.3">
      <c r="A71" s="67" t="s">
        <v>480</v>
      </c>
      <c r="B71" s="68" t="s">
        <v>481</v>
      </c>
      <c r="C71" s="110">
        <v>28.898700000000002</v>
      </c>
      <c r="D71" s="110">
        <v>17.598700000000001</v>
      </c>
      <c r="E71" s="110">
        <v>17.598700000000001</v>
      </c>
    </row>
    <row r="72" spans="1:5" ht="40.5" x14ac:dyDescent="0.3">
      <c r="A72" s="67" t="s">
        <v>215</v>
      </c>
      <c r="B72" s="68" t="s">
        <v>337</v>
      </c>
      <c r="C72" s="110">
        <v>2955.9553999999998</v>
      </c>
      <c r="D72" s="110">
        <v>2732.4740000000002</v>
      </c>
      <c r="E72" s="110">
        <v>898.98410000000001</v>
      </c>
    </row>
    <row r="73" spans="1:5" ht="60.75" x14ac:dyDescent="0.3">
      <c r="A73" s="67" t="s">
        <v>216</v>
      </c>
      <c r="B73" s="68" t="s">
        <v>516</v>
      </c>
      <c r="C73" s="110">
        <v>834.34090000000003</v>
      </c>
      <c r="D73" s="110">
        <v>664.15380000000005</v>
      </c>
      <c r="E73" s="110">
        <v>471.90790000000004</v>
      </c>
    </row>
    <row r="74" spans="1:5" ht="40.5" x14ac:dyDescent="0.3">
      <c r="A74" s="67" t="s">
        <v>526</v>
      </c>
      <c r="B74" s="68" t="s">
        <v>334</v>
      </c>
      <c r="C74" s="110">
        <v>814.01750000000004</v>
      </c>
      <c r="D74" s="110">
        <v>578.77959999999996</v>
      </c>
      <c r="E74" s="110">
        <v>164.339</v>
      </c>
    </row>
    <row r="75" spans="1:5" ht="40.5" x14ac:dyDescent="0.3">
      <c r="A75" s="65" t="s">
        <v>38</v>
      </c>
      <c r="B75" s="66" t="s">
        <v>517</v>
      </c>
      <c r="C75" s="109">
        <v>11027.0432</v>
      </c>
      <c r="D75" s="109">
        <v>11687.642800000001</v>
      </c>
      <c r="E75" s="109">
        <v>9697.0110999999997</v>
      </c>
    </row>
    <row r="76" spans="1:5" ht="20.25" x14ac:dyDescent="0.3">
      <c r="A76" s="67" t="s">
        <v>217</v>
      </c>
      <c r="B76" s="68" t="s">
        <v>338</v>
      </c>
      <c r="C76" s="110">
        <v>0</v>
      </c>
      <c r="D76" s="110">
        <v>365.9</v>
      </c>
      <c r="E76" s="110">
        <v>0</v>
      </c>
    </row>
    <row r="77" spans="1:5" ht="20.25" x14ac:dyDescent="0.3">
      <c r="A77" s="67" t="s">
        <v>218</v>
      </c>
      <c r="B77" s="68" t="s">
        <v>339</v>
      </c>
      <c r="C77" s="110">
        <v>72.462299999999999</v>
      </c>
      <c r="D77" s="110">
        <v>72.722300000000004</v>
      </c>
      <c r="E77" s="110">
        <v>72.722300000000004</v>
      </c>
    </row>
    <row r="78" spans="1:5" ht="20.25" x14ac:dyDescent="0.3">
      <c r="A78" s="67" t="s">
        <v>219</v>
      </c>
      <c r="B78" s="68" t="s">
        <v>341</v>
      </c>
      <c r="C78" s="110">
        <v>267.84059999999999</v>
      </c>
      <c r="D78" s="110">
        <v>59.950199999999995</v>
      </c>
      <c r="E78" s="110">
        <v>33.6404</v>
      </c>
    </row>
    <row r="79" spans="1:5" ht="40.5" x14ac:dyDescent="0.3">
      <c r="A79" s="67" t="s">
        <v>220</v>
      </c>
      <c r="B79" s="68" t="s">
        <v>342</v>
      </c>
      <c r="C79" s="110">
        <v>1835.5888</v>
      </c>
      <c r="D79" s="110">
        <v>2158.2107000000001</v>
      </c>
      <c r="E79" s="110">
        <v>2067.3838999999998</v>
      </c>
    </row>
    <row r="80" spans="1:5" ht="23.25" customHeight="1" x14ac:dyDescent="0.3">
      <c r="A80" s="67" t="s">
        <v>221</v>
      </c>
      <c r="B80" s="68" t="s">
        <v>343</v>
      </c>
      <c r="C80" s="110">
        <v>1510.626</v>
      </c>
      <c r="D80" s="110">
        <v>1907.3793999999998</v>
      </c>
      <c r="E80" s="110">
        <v>410.7799</v>
      </c>
    </row>
    <row r="81" spans="1:5" ht="20.25" x14ac:dyDescent="0.3">
      <c r="A81" s="67" t="s">
        <v>222</v>
      </c>
      <c r="B81" s="68" t="s">
        <v>344</v>
      </c>
      <c r="C81" s="110">
        <v>13.5001</v>
      </c>
      <c r="D81" s="110">
        <v>13.5001</v>
      </c>
      <c r="E81" s="110">
        <v>13.5001</v>
      </c>
    </row>
    <row r="82" spans="1:5" ht="40.5" x14ac:dyDescent="0.3">
      <c r="A82" s="67" t="s">
        <v>223</v>
      </c>
      <c r="B82" s="68" t="s">
        <v>345</v>
      </c>
      <c r="C82" s="110">
        <v>1639.7682</v>
      </c>
      <c r="D82" s="110">
        <v>1637.2744</v>
      </c>
      <c r="E82" s="110">
        <v>1637.5054</v>
      </c>
    </row>
    <row r="83" spans="1:5" ht="40.5" x14ac:dyDescent="0.3">
      <c r="A83" s="67" t="s">
        <v>224</v>
      </c>
      <c r="B83" s="68" t="s">
        <v>346</v>
      </c>
      <c r="C83" s="110">
        <v>4765.3442999999997</v>
      </c>
      <c r="D83" s="110">
        <v>4580.0767000000005</v>
      </c>
      <c r="E83" s="110">
        <v>4580.0767000000005</v>
      </c>
    </row>
    <row r="84" spans="1:5" ht="40.5" x14ac:dyDescent="0.3">
      <c r="A84" s="67" t="s">
        <v>225</v>
      </c>
      <c r="B84" s="68" t="s">
        <v>347</v>
      </c>
      <c r="C84" s="110">
        <v>731.93060000000003</v>
      </c>
      <c r="D84" s="110">
        <v>722.62559999999996</v>
      </c>
      <c r="E84" s="110">
        <v>707.37709999999993</v>
      </c>
    </row>
    <row r="85" spans="1:5" ht="40.5" x14ac:dyDescent="0.3">
      <c r="A85" s="67" t="s">
        <v>226</v>
      </c>
      <c r="B85" s="68" t="s">
        <v>348</v>
      </c>
      <c r="C85" s="110">
        <v>189.98229999999998</v>
      </c>
      <c r="D85" s="110">
        <v>170.0034</v>
      </c>
      <c r="E85" s="110">
        <v>174.02529999999999</v>
      </c>
    </row>
    <row r="86" spans="1:5" ht="40.5" x14ac:dyDescent="0.3">
      <c r="A86" s="65" t="s">
        <v>39</v>
      </c>
      <c r="B86" s="66" t="s">
        <v>113</v>
      </c>
      <c r="C86" s="109">
        <v>10339.850699999999</v>
      </c>
      <c r="D86" s="109">
        <v>9480.805699999999</v>
      </c>
      <c r="E86" s="109">
        <v>8886.7123000000011</v>
      </c>
    </row>
    <row r="87" spans="1:5" ht="40.5" x14ac:dyDescent="0.3">
      <c r="A87" s="67" t="s">
        <v>227</v>
      </c>
      <c r="B87" s="68" t="s">
        <v>351</v>
      </c>
      <c r="C87" s="110">
        <v>1740.9547</v>
      </c>
      <c r="D87" s="110">
        <v>1383.2366999999999</v>
      </c>
      <c r="E87" s="110">
        <v>1125.4806999999998</v>
      </c>
    </row>
    <row r="88" spans="1:5" ht="40.5" x14ac:dyDescent="0.3">
      <c r="A88" s="67" t="s">
        <v>228</v>
      </c>
      <c r="B88" s="68" t="s">
        <v>352</v>
      </c>
      <c r="C88" s="110">
        <v>493.27229999999997</v>
      </c>
      <c r="D88" s="110">
        <v>410.71559999999999</v>
      </c>
      <c r="E88" s="110">
        <v>249.97820000000002</v>
      </c>
    </row>
    <row r="89" spans="1:5" ht="40.5" x14ac:dyDescent="0.3">
      <c r="A89" s="67" t="s">
        <v>229</v>
      </c>
      <c r="B89" s="68" t="s">
        <v>353</v>
      </c>
      <c r="C89" s="110">
        <v>1571.8006</v>
      </c>
      <c r="D89" s="110">
        <v>1430.6838</v>
      </c>
      <c r="E89" s="110">
        <v>1375.729</v>
      </c>
    </row>
    <row r="90" spans="1:5" ht="20.25" x14ac:dyDescent="0.3">
      <c r="A90" s="67" t="s">
        <v>230</v>
      </c>
      <c r="B90" s="68" t="s">
        <v>354</v>
      </c>
      <c r="C90" s="110">
        <v>4330.6262000000006</v>
      </c>
      <c r="D90" s="110">
        <v>4203.4284000000007</v>
      </c>
      <c r="E90" s="110">
        <v>4141.0253000000002</v>
      </c>
    </row>
    <row r="91" spans="1:5" ht="40.5" x14ac:dyDescent="0.3">
      <c r="A91" s="67" t="s">
        <v>231</v>
      </c>
      <c r="B91" s="68" t="s">
        <v>355</v>
      </c>
      <c r="C91" s="110">
        <v>2023.7940000000001</v>
      </c>
      <c r="D91" s="110">
        <v>1879.8636000000001</v>
      </c>
      <c r="E91" s="110">
        <v>1821.6215</v>
      </c>
    </row>
    <row r="92" spans="1:5" ht="40.5" x14ac:dyDescent="0.3">
      <c r="A92" s="67" t="s">
        <v>232</v>
      </c>
      <c r="B92" s="68" t="s">
        <v>350</v>
      </c>
      <c r="C92" s="110">
        <v>179.40289999999999</v>
      </c>
      <c r="D92" s="110">
        <v>172.8776</v>
      </c>
      <c r="E92" s="110">
        <v>172.8776</v>
      </c>
    </row>
    <row r="93" spans="1:5" ht="40.5" x14ac:dyDescent="0.3">
      <c r="A93" s="65" t="s">
        <v>40</v>
      </c>
      <c r="B93" s="66" t="s">
        <v>114</v>
      </c>
      <c r="C93" s="109">
        <v>1329.0932</v>
      </c>
      <c r="D93" s="109">
        <v>765.21559999999999</v>
      </c>
      <c r="E93" s="109">
        <v>765.21559999999999</v>
      </c>
    </row>
    <row r="94" spans="1:5" ht="20.25" x14ac:dyDescent="0.3">
      <c r="A94" s="67" t="s">
        <v>233</v>
      </c>
      <c r="B94" s="68" t="s">
        <v>356</v>
      </c>
      <c r="C94" s="110">
        <v>1.25</v>
      </c>
      <c r="D94" s="110">
        <v>1.25</v>
      </c>
      <c r="E94" s="110">
        <v>1.25</v>
      </c>
    </row>
    <row r="95" spans="1:5" ht="20.25" x14ac:dyDescent="0.3">
      <c r="A95" s="67" t="s">
        <v>234</v>
      </c>
      <c r="B95" s="68" t="s">
        <v>357</v>
      </c>
      <c r="C95" s="110">
        <v>190</v>
      </c>
      <c r="D95" s="110">
        <v>40</v>
      </c>
      <c r="E95" s="110">
        <v>40</v>
      </c>
    </row>
    <row r="96" spans="1:5" ht="40.5" x14ac:dyDescent="0.3">
      <c r="A96" s="67" t="s">
        <v>235</v>
      </c>
      <c r="B96" s="68" t="s">
        <v>358</v>
      </c>
      <c r="C96" s="110">
        <v>865.16030000000001</v>
      </c>
      <c r="D96" s="110">
        <v>604.91700000000003</v>
      </c>
      <c r="E96" s="110">
        <v>604.91700000000003</v>
      </c>
    </row>
    <row r="97" spans="1:5" ht="40.5" x14ac:dyDescent="0.3">
      <c r="A97" s="67" t="s">
        <v>236</v>
      </c>
      <c r="B97" s="68" t="s">
        <v>359</v>
      </c>
      <c r="C97" s="110">
        <v>272.68290000000002</v>
      </c>
      <c r="D97" s="110">
        <v>119.04860000000001</v>
      </c>
      <c r="E97" s="110">
        <v>119.04860000000001</v>
      </c>
    </row>
    <row r="98" spans="1:5" ht="60.75" x14ac:dyDescent="0.3">
      <c r="A98" s="65" t="s">
        <v>41</v>
      </c>
      <c r="B98" s="66" t="s">
        <v>518</v>
      </c>
      <c r="C98" s="109">
        <v>6300.2007999999996</v>
      </c>
      <c r="D98" s="109">
        <v>4803.3039000000008</v>
      </c>
      <c r="E98" s="109">
        <v>4803.3039000000008</v>
      </c>
    </row>
    <row r="99" spans="1:5" ht="20.25" x14ac:dyDescent="0.3">
      <c r="A99" s="67" t="s">
        <v>237</v>
      </c>
      <c r="B99" s="68" t="s">
        <v>360</v>
      </c>
      <c r="C99" s="110">
        <v>66.228999999999999</v>
      </c>
      <c r="D99" s="110">
        <v>0</v>
      </c>
      <c r="E99" s="110">
        <v>0</v>
      </c>
    </row>
    <row r="100" spans="1:5" ht="40.5" x14ac:dyDescent="0.3">
      <c r="A100" s="67" t="s">
        <v>238</v>
      </c>
      <c r="B100" s="68" t="s">
        <v>519</v>
      </c>
      <c r="C100" s="110">
        <v>261.30889999999999</v>
      </c>
      <c r="D100" s="110">
        <v>92</v>
      </c>
      <c r="E100" s="110">
        <v>92</v>
      </c>
    </row>
    <row r="101" spans="1:5" ht="40.5" x14ac:dyDescent="0.3">
      <c r="A101" s="67" t="s">
        <v>239</v>
      </c>
      <c r="B101" s="68" t="s">
        <v>361</v>
      </c>
      <c r="C101" s="110">
        <v>314.52</v>
      </c>
      <c r="D101" s="110">
        <v>102.5</v>
      </c>
      <c r="E101" s="110">
        <v>102.5</v>
      </c>
    </row>
    <row r="102" spans="1:5" ht="40.5" x14ac:dyDescent="0.3">
      <c r="A102" s="67" t="s">
        <v>482</v>
      </c>
      <c r="B102" s="68" t="s">
        <v>483</v>
      </c>
      <c r="C102" s="110">
        <v>1081.2876999999999</v>
      </c>
      <c r="D102" s="110">
        <v>128.33750000000001</v>
      </c>
      <c r="E102" s="110">
        <v>128.33750000000001</v>
      </c>
    </row>
    <row r="103" spans="1:5" ht="60.75" x14ac:dyDescent="0.3">
      <c r="A103" s="67" t="s">
        <v>240</v>
      </c>
      <c r="B103" s="68" t="s">
        <v>362</v>
      </c>
      <c r="C103" s="110">
        <v>197.2424</v>
      </c>
      <c r="D103" s="110">
        <v>135.6756</v>
      </c>
      <c r="E103" s="110">
        <v>135.6756</v>
      </c>
    </row>
    <row r="104" spans="1:5" ht="60.75" x14ac:dyDescent="0.3">
      <c r="A104" s="67" t="s">
        <v>241</v>
      </c>
      <c r="B104" s="68" t="s">
        <v>363</v>
      </c>
      <c r="C104" s="110">
        <v>4.0039999999999996</v>
      </c>
      <c r="D104" s="110">
        <v>4.0039999999999996</v>
      </c>
      <c r="E104" s="110">
        <v>4.0039999999999996</v>
      </c>
    </row>
    <row r="105" spans="1:5" ht="40.5" x14ac:dyDescent="0.3">
      <c r="A105" s="67" t="s">
        <v>242</v>
      </c>
      <c r="B105" s="68" t="s">
        <v>520</v>
      </c>
      <c r="C105" s="110">
        <v>4139.3177999999998</v>
      </c>
      <c r="D105" s="110">
        <v>4110.8058000000001</v>
      </c>
      <c r="E105" s="110">
        <v>4110.8058000000001</v>
      </c>
    </row>
    <row r="106" spans="1:5" ht="40.5" x14ac:dyDescent="0.3">
      <c r="A106" s="67" t="s">
        <v>484</v>
      </c>
      <c r="B106" s="68" t="s">
        <v>329</v>
      </c>
      <c r="C106" s="110">
        <v>236.291</v>
      </c>
      <c r="D106" s="110">
        <v>229.98099999999999</v>
      </c>
      <c r="E106" s="110">
        <v>229.98099999999999</v>
      </c>
    </row>
    <row r="107" spans="1:5" ht="40.5" x14ac:dyDescent="0.3">
      <c r="A107" s="65" t="s">
        <v>42</v>
      </c>
      <c r="B107" s="66" t="s">
        <v>115</v>
      </c>
      <c r="C107" s="109">
        <v>80159.189799999993</v>
      </c>
      <c r="D107" s="109">
        <v>45476.340400000001</v>
      </c>
      <c r="E107" s="109">
        <v>30663.484899999999</v>
      </c>
    </row>
    <row r="108" spans="1:5" ht="20.25" x14ac:dyDescent="0.3">
      <c r="A108" s="67" t="s">
        <v>243</v>
      </c>
      <c r="B108" s="68" t="s">
        <v>364</v>
      </c>
      <c r="C108" s="110">
        <v>11132.1237</v>
      </c>
      <c r="D108" s="110">
        <v>8789.1291999999994</v>
      </c>
      <c r="E108" s="110">
        <v>6356.7087000000001</v>
      </c>
    </row>
    <row r="109" spans="1:5" ht="40.5" x14ac:dyDescent="0.3">
      <c r="A109" s="67" t="s">
        <v>244</v>
      </c>
      <c r="B109" s="68" t="s">
        <v>365</v>
      </c>
      <c r="C109" s="110">
        <v>915.22840000000008</v>
      </c>
      <c r="D109" s="110">
        <v>1472.7942</v>
      </c>
      <c r="E109" s="110">
        <v>946.8904</v>
      </c>
    </row>
    <row r="110" spans="1:5" ht="20.25" x14ac:dyDescent="0.3">
      <c r="A110" s="67" t="s">
        <v>245</v>
      </c>
      <c r="B110" s="68" t="s">
        <v>366</v>
      </c>
      <c r="C110" s="110">
        <v>540.82719999999995</v>
      </c>
      <c r="D110" s="110">
        <v>79.117899999999992</v>
      </c>
      <c r="E110" s="110">
        <v>79.117899999999992</v>
      </c>
    </row>
    <row r="111" spans="1:5" ht="20.25" x14ac:dyDescent="0.3">
      <c r="A111" s="67" t="s">
        <v>246</v>
      </c>
      <c r="B111" s="68" t="s">
        <v>367</v>
      </c>
      <c r="C111" s="110">
        <v>833.86519999999996</v>
      </c>
      <c r="D111" s="110">
        <v>0</v>
      </c>
      <c r="E111" s="110">
        <v>0</v>
      </c>
    </row>
    <row r="112" spans="1:5" ht="20.25" x14ac:dyDescent="0.3">
      <c r="A112" s="67" t="s">
        <v>247</v>
      </c>
      <c r="B112" s="68" t="s">
        <v>368</v>
      </c>
      <c r="C112" s="110">
        <v>4566</v>
      </c>
      <c r="D112" s="110">
        <v>3610</v>
      </c>
      <c r="E112" s="110">
        <v>4106</v>
      </c>
    </row>
    <row r="113" spans="1:5" ht="20.25" x14ac:dyDescent="0.3">
      <c r="A113" s="67" t="s">
        <v>248</v>
      </c>
      <c r="B113" s="68" t="s">
        <v>369</v>
      </c>
      <c r="C113" s="110">
        <v>45762.331600000005</v>
      </c>
      <c r="D113" s="110">
        <v>15707.046400000001</v>
      </c>
      <c r="E113" s="110">
        <v>3656.3094000000001</v>
      </c>
    </row>
    <row r="114" spans="1:5" ht="40.5" x14ac:dyDescent="0.3">
      <c r="A114" s="67" t="s">
        <v>249</v>
      </c>
      <c r="B114" s="68" t="s">
        <v>370</v>
      </c>
      <c r="C114" s="110">
        <v>5426.3104999999996</v>
      </c>
      <c r="D114" s="110">
        <v>4991.4973</v>
      </c>
      <c r="E114" s="110">
        <v>4691.4973</v>
      </c>
    </row>
    <row r="115" spans="1:5" ht="40.5" x14ac:dyDescent="0.3">
      <c r="A115" s="67" t="s">
        <v>250</v>
      </c>
      <c r="B115" s="68" t="s">
        <v>371</v>
      </c>
      <c r="C115" s="110">
        <v>10830.598300000001</v>
      </c>
      <c r="D115" s="110">
        <v>10674.8505</v>
      </c>
      <c r="E115" s="110">
        <v>10675.0563</v>
      </c>
    </row>
    <row r="116" spans="1:5" ht="40.5" x14ac:dyDescent="0.3">
      <c r="A116" s="67" t="s">
        <v>251</v>
      </c>
      <c r="B116" s="68" t="s">
        <v>329</v>
      </c>
      <c r="C116" s="110">
        <v>151.9049</v>
      </c>
      <c r="D116" s="110">
        <v>151.9049</v>
      </c>
      <c r="E116" s="110">
        <v>151.9049</v>
      </c>
    </row>
    <row r="117" spans="1:5" ht="40.5" x14ac:dyDescent="0.3">
      <c r="A117" s="65" t="s">
        <v>43</v>
      </c>
      <c r="B117" s="66" t="s">
        <v>116</v>
      </c>
      <c r="C117" s="109">
        <v>2270.1505999999999</v>
      </c>
      <c r="D117" s="109">
        <v>1280.4978999999998</v>
      </c>
      <c r="E117" s="109">
        <v>1300.4721000000002</v>
      </c>
    </row>
    <row r="118" spans="1:5" ht="20.25" x14ac:dyDescent="0.3">
      <c r="A118" s="67" t="s">
        <v>252</v>
      </c>
      <c r="B118" s="68" t="s">
        <v>372</v>
      </c>
      <c r="C118" s="110">
        <v>586.83000000000004</v>
      </c>
      <c r="D118" s="110">
        <v>303.82509999999996</v>
      </c>
      <c r="E118" s="110">
        <v>323.82509999999996</v>
      </c>
    </row>
    <row r="119" spans="1:5" ht="20.25" x14ac:dyDescent="0.3">
      <c r="A119" s="67" t="s">
        <v>253</v>
      </c>
      <c r="B119" s="68" t="s">
        <v>373</v>
      </c>
      <c r="C119" s="110">
        <v>275.5335</v>
      </c>
      <c r="D119" s="110">
        <v>94.466499999999996</v>
      </c>
      <c r="E119" s="110">
        <v>94.466499999999996</v>
      </c>
    </row>
    <row r="120" spans="1:5" ht="20.25" x14ac:dyDescent="0.3">
      <c r="A120" s="67" t="s">
        <v>254</v>
      </c>
      <c r="B120" s="68" t="s">
        <v>374</v>
      </c>
      <c r="C120" s="110">
        <v>289.82340000000005</v>
      </c>
      <c r="D120" s="110">
        <v>130.3725</v>
      </c>
      <c r="E120" s="110">
        <v>130.3725</v>
      </c>
    </row>
    <row r="121" spans="1:5" ht="20.25" x14ac:dyDescent="0.3">
      <c r="A121" s="67" t="s">
        <v>255</v>
      </c>
      <c r="B121" s="68" t="s">
        <v>375</v>
      </c>
      <c r="C121" s="110">
        <v>297.8775</v>
      </c>
      <c r="D121" s="110">
        <v>200</v>
      </c>
      <c r="E121" s="110">
        <v>200</v>
      </c>
    </row>
    <row r="122" spans="1:5" ht="60.75" x14ac:dyDescent="0.3">
      <c r="A122" s="67" t="s">
        <v>256</v>
      </c>
      <c r="B122" s="68" t="s">
        <v>376</v>
      </c>
      <c r="C122" s="110">
        <v>359.75380000000001</v>
      </c>
      <c r="D122" s="110">
        <v>107.4635</v>
      </c>
      <c r="E122" s="110">
        <v>107.4635</v>
      </c>
    </row>
    <row r="123" spans="1:5" ht="40.5" x14ac:dyDescent="0.3">
      <c r="A123" s="67" t="s">
        <v>257</v>
      </c>
      <c r="B123" s="68" t="s">
        <v>329</v>
      </c>
      <c r="C123" s="110">
        <v>460.33240000000001</v>
      </c>
      <c r="D123" s="110">
        <v>444.37029999999999</v>
      </c>
      <c r="E123" s="110">
        <v>444.34449999999998</v>
      </c>
    </row>
    <row r="124" spans="1:5" ht="60.75" x14ac:dyDescent="0.3">
      <c r="A124" s="65" t="s">
        <v>44</v>
      </c>
      <c r="B124" s="66" t="s">
        <v>117</v>
      </c>
      <c r="C124" s="109">
        <v>10267.15</v>
      </c>
      <c r="D124" s="109">
        <v>9101.2441999999992</v>
      </c>
      <c r="E124" s="109">
        <v>8189.6149000000005</v>
      </c>
    </row>
    <row r="125" spans="1:5" ht="40.5" x14ac:dyDescent="0.3">
      <c r="A125" s="67" t="s">
        <v>258</v>
      </c>
      <c r="B125" s="68" t="s">
        <v>377</v>
      </c>
      <c r="C125" s="110">
        <v>4412.5882999999994</v>
      </c>
      <c r="D125" s="110">
        <v>4087.2112000000002</v>
      </c>
      <c r="E125" s="110">
        <v>3328.3589999999999</v>
      </c>
    </row>
    <row r="126" spans="1:5" ht="40.5" x14ac:dyDescent="0.3">
      <c r="A126" s="67" t="s">
        <v>259</v>
      </c>
      <c r="B126" s="68" t="s">
        <v>378</v>
      </c>
      <c r="C126" s="110">
        <v>43.1541</v>
      </c>
      <c r="D126" s="110">
        <v>57.341000000000001</v>
      </c>
      <c r="E126" s="110">
        <v>23.509799999999998</v>
      </c>
    </row>
    <row r="127" spans="1:5" ht="40.5" x14ac:dyDescent="0.3">
      <c r="A127" s="67" t="s">
        <v>260</v>
      </c>
      <c r="B127" s="68" t="s">
        <v>379</v>
      </c>
      <c r="C127" s="110">
        <v>1100.2711000000002</v>
      </c>
      <c r="D127" s="110">
        <v>491.69799999999998</v>
      </c>
      <c r="E127" s="110">
        <v>489.32409999999999</v>
      </c>
    </row>
    <row r="128" spans="1:5" ht="40.5" x14ac:dyDescent="0.3">
      <c r="A128" s="67" t="s">
        <v>261</v>
      </c>
      <c r="B128" s="68" t="s">
        <v>380</v>
      </c>
      <c r="C128" s="110">
        <v>79.169899999999998</v>
      </c>
      <c r="D128" s="110">
        <v>95.370100000000008</v>
      </c>
      <c r="E128" s="110">
        <v>30.125499999999999</v>
      </c>
    </row>
    <row r="129" spans="1:5" ht="40.5" x14ac:dyDescent="0.3">
      <c r="A129" s="67" t="s">
        <v>262</v>
      </c>
      <c r="B129" s="68" t="s">
        <v>381</v>
      </c>
      <c r="C129" s="110">
        <v>523.92219999999998</v>
      </c>
      <c r="D129" s="110">
        <v>515.17190000000005</v>
      </c>
      <c r="E129" s="110">
        <v>499.17190000000005</v>
      </c>
    </row>
    <row r="130" spans="1:5" ht="24.75" customHeight="1" x14ac:dyDescent="0.3">
      <c r="A130" s="67" t="s">
        <v>263</v>
      </c>
      <c r="B130" s="68" t="s">
        <v>382</v>
      </c>
      <c r="C130" s="110">
        <v>1024.3998000000001</v>
      </c>
      <c r="D130" s="110">
        <v>1116.1958999999999</v>
      </c>
      <c r="E130" s="110">
        <v>1069.6181999999999</v>
      </c>
    </row>
    <row r="131" spans="1:5" ht="20.25" x14ac:dyDescent="0.3">
      <c r="A131" s="67" t="s">
        <v>264</v>
      </c>
      <c r="B131" s="68" t="s">
        <v>383</v>
      </c>
      <c r="C131" s="110">
        <v>131</v>
      </c>
      <c r="D131" s="110">
        <v>131</v>
      </c>
      <c r="E131" s="110">
        <v>131</v>
      </c>
    </row>
    <row r="132" spans="1:5" ht="40.5" x14ac:dyDescent="0.3">
      <c r="A132" s="67" t="s">
        <v>265</v>
      </c>
      <c r="B132" s="68" t="s">
        <v>334</v>
      </c>
      <c r="C132" s="110">
        <v>2952.6446000000001</v>
      </c>
      <c r="D132" s="110">
        <v>2607.2561000000001</v>
      </c>
      <c r="E132" s="110">
        <v>2618.5063999999998</v>
      </c>
    </row>
    <row r="133" spans="1:5" ht="60.75" x14ac:dyDescent="0.3">
      <c r="A133" s="65" t="s">
        <v>45</v>
      </c>
      <c r="B133" s="66" t="s">
        <v>521</v>
      </c>
      <c r="C133" s="109">
        <v>2798.7469000000001</v>
      </c>
      <c r="D133" s="109">
        <v>1978.7637</v>
      </c>
      <c r="E133" s="109">
        <v>1657.6201000000001</v>
      </c>
    </row>
    <row r="134" spans="1:5" ht="20.25" x14ac:dyDescent="0.3">
      <c r="A134" s="67" t="s">
        <v>266</v>
      </c>
      <c r="B134" s="68" t="s">
        <v>522</v>
      </c>
      <c r="C134" s="110">
        <v>1047.2538</v>
      </c>
      <c r="D134" s="110">
        <v>496.37059999999997</v>
      </c>
      <c r="E134" s="110">
        <v>175.227</v>
      </c>
    </row>
    <row r="135" spans="1:5" ht="40.5" x14ac:dyDescent="0.3">
      <c r="A135" s="67" t="s">
        <v>267</v>
      </c>
      <c r="B135" s="68" t="s">
        <v>385</v>
      </c>
      <c r="C135" s="110">
        <v>1175.2</v>
      </c>
      <c r="D135" s="110">
        <v>1053</v>
      </c>
      <c r="E135" s="110">
        <v>1053</v>
      </c>
    </row>
    <row r="136" spans="1:5" ht="40.5" x14ac:dyDescent="0.3">
      <c r="A136" s="67" t="s">
        <v>268</v>
      </c>
      <c r="B136" s="68" t="s">
        <v>523</v>
      </c>
      <c r="C136" s="110">
        <v>339.5</v>
      </c>
      <c r="D136" s="110">
        <v>195.5</v>
      </c>
      <c r="E136" s="110">
        <v>195.5</v>
      </c>
    </row>
    <row r="137" spans="1:5" ht="60.75" x14ac:dyDescent="0.3">
      <c r="A137" s="67" t="s">
        <v>269</v>
      </c>
      <c r="B137" s="68" t="s">
        <v>524</v>
      </c>
      <c r="C137" s="110">
        <v>236.79310000000001</v>
      </c>
      <c r="D137" s="110">
        <v>233.8931</v>
      </c>
      <c r="E137" s="110">
        <v>233.8931</v>
      </c>
    </row>
    <row r="138" spans="1:5" ht="60.75" x14ac:dyDescent="0.3">
      <c r="A138" s="65" t="s">
        <v>46</v>
      </c>
      <c r="B138" s="66" t="s">
        <v>485</v>
      </c>
      <c r="C138" s="109">
        <v>11534.292300000001</v>
      </c>
      <c r="D138" s="109">
        <v>10483.577800000001</v>
      </c>
      <c r="E138" s="109">
        <v>9558.4558000000015</v>
      </c>
    </row>
    <row r="139" spans="1:5" s="117" customFormat="1" ht="40.5" x14ac:dyDescent="0.3">
      <c r="A139" s="114" t="s">
        <v>486</v>
      </c>
      <c r="B139" s="115" t="s">
        <v>404</v>
      </c>
      <c r="C139" s="116">
        <v>2312.3502999999996</v>
      </c>
      <c r="D139" s="116">
        <v>1574.3503000000001</v>
      </c>
      <c r="E139" s="116">
        <v>894.35030000000006</v>
      </c>
    </row>
    <row r="140" spans="1:5" ht="40.5" x14ac:dyDescent="0.3">
      <c r="A140" s="67" t="s">
        <v>270</v>
      </c>
      <c r="B140" s="68" t="s">
        <v>386</v>
      </c>
      <c r="C140" s="110">
        <v>1200</v>
      </c>
      <c r="D140" s="110">
        <v>1800</v>
      </c>
      <c r="E140" s="110">
        <v>2500</v>
      </c>
    </row>
    <row r="141" spans="1:5" ht="40.5" x14ac:dyDescent="0.3">
      <c r="A141" s="67" t="s">
        <v>271</v>
      </c>
      <c r="B141" s="68" t="s">
        <v>318</v>
      </c>
      <c r="C141" s="110">
        <v>48.200099999999999</v>
      </c>
      <c r="D141" s="110">
        <v>48.200099999999999</v>
      </c>
      <c r="E141" s="110">
        <v>48.200099999999999</v>
      </c>
    </row>
    <row r="142" spans="1:5" ht="22.5" customHeight="1" x14ac:dyDescent="0.3">
      <c r="A142" s="67" t="s">
        <v>272</v>
      </c>
      <c r="B142" s="68" t="s">
        <v>387</v>
      </c>
      <c r="C142" s="110">
        <v>300</v>
      </c>
      <c r="D142" s="110">
        <v>100</v>
      </c>
      <c r="E142" s="110">
        <v>100</v>
      </c>
    </row>
    <row r="143" spans="1:5" ht="40.5" x14ac:dyDescent="0.3">
      <c r="A143" s="67" t="s">
        <v>273</v>
      </c>
      <c r="B143" s="68" t="s">
        <v>388</v>
      </c>
      <c r="C143" s="110">
        <v>1316.1268</v>
      </c>
      <c r="D143" s="110">
        <v>909.46309999999994</v>
      </c>
      <c r="E143" s="110">
        <v>527.91919999999993</v>
      </c>
    </row>
    <row r="144" spans="1:5" ht="40.5" x14ac:dyDescent="0.3">
      <c r="A144" s="67" t="s">
        <v>274</v>
      </c>
      <c r="B144" s="68" t="s">
        <v>389</v>
      </c>
      <c r="C144" s="110">
        <v>151.33840000000001</v>
      </c>
      <c r="D144" s="110">
        <v>273.71070000000003</v>
      </c>
      <c r="E144" s="110">
        <v>0</v>
      </c>
    </row>
    <row r="145" spans="1:5" ht="40.5" x14ac:dyDescent="0.3">
      <c r="A145" s="67" t="s">
        <v>487</v>
      </c>
      <c r="B145" s="68" t="s">
        <v>384</v>
      </c>
      <c r="C145" s="110">
        <v>95</v>
      </c>
      <c r="D145" s="110">
        <v>45</v>
      </c>
      <c r="E145" s="110">
        <v>45</v>
      </c>
    </row>
    <row r="146" spans="1:5" ht="40.5" x14ac:dyDescent="0.3">
      <c r="A146" s="67" t="s">
        <v>275</v>
      </c>
      <c r="B146" s="68" t="s">
        <v>334</v>
      </c>
      <c r="C146" s="110">
        <v>1369.2208000000001</v>
      </c>
      <c r="D146" s="110">
        <v>1239.8303999999998</v>
      </c>
      <c r="E146" s="110">
        <v>1234.2803000000001</v>
      </c>
    </row>
    <row r="147" spans="1:5" ht="60.75" x14ac:dyDescent="0.3">
      <c r="A147" s="67" t="s">
        <v>276</v>
      </c>
      <c r="B147" s="68" t="s">
        <v>390</v>
      </c>
      <c r="C147" s="110">
        <v>4604.3995999999997</v>
      </c>
      <c r="D147" s="110">
        <v>4480.9234999999999</v>
      </c>
      <c r="E147" s="110">
        <v>4196.6062000000002</v>
      </c>
    </row>
    <row r="148" spans="1:5" ht="20.25" x14ac:dyDescent="0.3">
      <c r="A148" s="67" t="s">
        <v>488</v>
      </c>
      <c r="B148" s="68" t="s">
        <v>490</v>
      </c>
      <c r="C148" s="110">
        <v>56.531500000000001</v>
      </c>
      <c r="D148" s="110">
        <v>0.97489999999999999</v>
      </c>
      <c r="E148" s="110">
        <v>0.97489999999999999</v>
      </c>
    </row>
    <row r="149" spans="1:5" ht="60.75" x14ac:dyDescent="0.3">
      <c r="A149" s="67" t="s">
        <v>489</v>
      </c>
      <c r="B149" s="68" t="s">
        <v>405</v>
      </c>
      <c r="C149" s="110">
        <v>81.124800000000008</v>
      </c>
      <c r="D149" s="110">
        <v>11.124799999999999</v>
      </c>
      <c r="E149" s="110">
        <v>11.124799999999999</v>
      </c>
    </row>
    <row r="150" spans="1:5" ht="40.5" x14ac:dyDescent="0.3">
      <c r="A150" s="65" t="s">
        <v>47</v>
      </c>
      <c r="B150" s="66" t="s">
        <v>118</v>
      </c>
      <c r="C150" s="109">
        <v>2763.1817000000001</v>
      </c>
      <c r="D150" s="109">
        <v>3099.6082999999999</v>
      </c>
      <c r="E150" s="109">
        <v>1536.8130000000001</v>
      </c>
    </row>
    <row r="151" spans="1:5" ht="20.25" x14ac:dyDescent="0.3">
      <c r="A151" s="67" t="s">
        <v>277</v>
      </c>
      <c r="B151" s="68" t="s">
        <v>391</v>
      </c>
      <c r="C151" s="110">
        <v>4.2750000000000004</v>
      </c>
      <c r="D151" s="110">
        <v>448.01370000000003</v>
      </c>
      <c r="E151" s="110">
        <v>1.845</v>
      </c>
    </row>
    <row r="152" spans="1:5" ht="40.5" x14ac:dyDescent="0.3">
      <c r="A152" s="67" t="s">
        <v>278</v>
      </c>
      <c r="B152" s="68" t="s">
        <v>392</v>
      </c>
      <c r="C152" s="110">
        <v>1369.2336</v>
      </c>
      <c r="D152" s="110">
        <v>1369.6828</v>
      </c>
      <c r="E152" s="110">
        <v>253.15020000000001</v>
      </c>
    </row>
    <row r="153" spans="1:5" ht="40.5" x14ac:dyDescent="0.3">
      <c r="A153" s="67" t="s">
        <v>279</v>
      </c>
      <c r="B153" s="68" t="s">
        <v>334</v>
      </c>
      <c r="C153" s="110">
        <v>1389.6731000000002</v>
      </c>
      <c r="D153" s="110">
        <v>1281.9118000000001</v>
      </c>
      <c r="E153" s="110">
        <v>1281.8178</v>
      </c>
    </row>
    <row r="154" spans="1:5" ht="40.5" x14ac:dyDescent="0.3">
      <c r="A154" s="65" t="s">
        <v>48</v>
      </c>
      <c r="B154" s="66" t="s">
        <v>119</v>
      </c>
      <c r="C154" s="109">
        <v>38248.722999999998</v>
      </c>
      <c r="D154" s="109">
        <v>39706.207000000002</v>
      </c>
      <c r="E154" s="109">
        <v>39503.762999999999</v>
      </c>
    </row>
    <row r="155" spans="1:5" ht="81" x14ac:dyDescent="0.3">
      <c r="A155" s="67" t="s">
        <v>280</v>
      </c>
      <c r="B155" s="68" t="s">
        <v>393</v>
      </c>
      <c r="C155" s="110">
        <v>33919.339999999997</v>
      </c>
      <c r="D155" s="110">
        <v>33906.685299999997</v>
      </c>
      <c r="E155" s="110">
        <v>32563.951100000002</v>
      </c>
    </row>
    <row r="156" spans="1:5" ht="40.5" x14ac:dyDescent="0.3">
      <c r="A156" s="67" t="s">
        <v>281</v>
      </c>
      <c r="B156" s="68" t="s">
        <v>394</v>
      </c>
      <c r="C156" s="110">
        <v>3740.8793999999998</v>
      </c>
      <c r="D156" s="110">
        <v>5211.0180999999993</v>
      </c>
      <c r="E156" s="110">
        <v>6351.3082999999997</v>
      </c>
    </row>
    <row r="157" spans="1:5" ht="60.75" x14ac:dyDescent="0.3">
      <c r="A157" s="67" t="s">
        <v>282</v>
      </c>
      <c r="B157" s="68" t="s">
        <v>395</v>
      </c>
      <c r="C157" s="110">
        <v>80.016000000000005</v>
      </c>
      <c r="D157" s="110">
        <v>80.016000000000005</v>
      </c>
      <c r="E157" s="110">
        <v>80.016000000000005</v>
      </c>
    </row>
    <row r="158" spans="1:5" ht="40.5" x14ac:dyDescent="0.3">
      <c r="A158" s="67" t="s">
        <v>283</v>
      </c>
      <c r="B158" s="68" t="s">
        <v>396</v>
      </c>
      <c r="C158" s="110">
        <v>508.48759999999999</v>
      </c>
      <c r="D158" s="110">
        <v>508.48759999999999</v>
      </c>
      <c r="E158" s="110">
        <v>508.48759999999999</v>
      </c>
    </row>
    <row r="159" spans="1:5" ht="60.75" x14ac:dyDescent="0.3">
      <c r="A159" s="65" t="s">
        <v>49</v>
      </c>
      <c r="B159" s="66" t="s">
        <v>120</v>
      </c>
      <c r="C159" s="109">
        <v>989.00509999999997</v>
      </c>
      <c r="D159" s="109">
        <v>1013.7048000000001</v>
      </c>
      <c r="E159" s="109">
        <v>982.40899999999999</v>
      </c>
    </row>
    <row r="160" spans="1:5" ht="60.75" x14ac:dyDescent="0.3">
      <c r="A160" s="67" t="s">
        <v>284</v>
      </c>
      <c r="B160" s="68" t="s">
        <v>397</v>
      </c>
      <c r="C160" s="110">
        <v>601.38619999999992</v>
      </c>
      <c r="D160" s="110">
        <v>626.47630000000004</v>
      </c>
      <c r="E160" s="110">
        <v>610.4876999999999</v>
      </c>
    </row>
    <row r="161" spans="1:5" ht="40.5" x14ac:dyDescent="0.3">
      <c r="A161" s="67" t="s">
        <v>285</v>
      </c>
      <c r="B161" s="68" t="s">
        <v>398</v>
      </c>
      <c r="C161" s="110">
        <v>287.69400000000002</v>
      </c>
      <c r="D161" s="110">
        <v>288.517</v>
      </c>
      <c r="E161" s="110">
        <v>273.20979999999997</v>
      </c>
    </row>
    <row r="162" spans="1:5" ht="40.5" x14ac:dyDescent="0.3">
      <c r="A162" s="67" t="s">
        <v>286</v>
      </c>
      <c r="B162" s="68" t="s">
        <v>334</v>
      </c>
      <c r="C162" s="110">
        <v>99.924899999999994</v>
      </c>
      <c r="D162" s="110">
        <v>98.711500000000001</v>
      </c>
      <c r="E162" s="110">
        <v>98.711500000000001</v>
      </c>
    </row>
    <row r="163" spans="1:5" ht="81" x14ac:dyDescent="0.3">
      <c r="A163" s="65" t="s">
        <v>50</v>
      </c>
      <c r="B163" s="66" t="s">
        <v>525</v>
      </c>
      <c r="C163" s="109">
        <v>1923.9956000000002</v>
      </c>
      <c r="D163" s="109">
        <v>1456.1724999999999</v>
      </c>
      <c r="E163" s="109">
        <v>1456.1724999999999</v>
      </c>
    </row>
    <row r="164" spans="1:5" ht="20.25" x14ac:dyDescent="0.3">
      <c r="A164" s="67" t="s">
        <v>287</v>
      </c>
      <c r="B164" s="68" t="s">
        <v>399</v>
      </c>
      <c r="C164" s="110">
        <v>56.062199999999997</v>
      </c>
      <c r="D164" s="110">
        <v>12.14</v>
      </c>
      <c r="E164" s="110">
        <v>12.14</v>
      </c>
    </row>
    <row r="165" spans="1:5" ht="20.25" x14ac:dyDescent="0.3">
      <c r="A165" s="67" t="s">
        <v>288</v>
      </c>
      <c r="B165" s="68" t="s">
        <v>366</v>
      </c>
      <c r="C165" s="110">
        <v>9.39</v>
      </c>
      <c r="D165" s="110">
        <v>0</v>
      </c>
      <c r="E165" s="110">
        <v>0</v>
      </c>
    </row>
    <row r="166" spans="1:5" ht="60.75" x14ac:dyDescent="0.3">
      <c r="A166" s="67" t="s">
        <v>289</v>
      </c>
      <c r="B166" s="68" t="s">
        <v>400</v>
      </c>
      <c r="C166" s="110">
        <v>519.68709999999999</v>
      </c>
      <c r="D166" s="110">
        <v>271.80890000000005</v>
      </c>
      <c r="E166" s="110">
        <v>271.80890000000005</v>
      </c>
    </row>
    <row r="167" spans="1:5" ht="101.25" x14ac:dyDescent="0.3">
      <c r="A167" s="67" t="s">
        <v>290</v>
      </c>
      <c r="B167" s="68" t="s">
        <v>401</v>
      </c>
      <c r="C167" s="110">
        <v>1085.3056999999999</v>
      </c>
      <c r="D167" s="110">
        <v>926.46730000000002</v>
      </c>
      <c r="E167" s="110">
        <v>926.46730000000002</v>
      </c>
    </row>
    <row r="168" spans="1:5" ht="40.5" x14ac:dyDescent="0.3">
      <c r="A168" s="67" t="s">
        <v>291</v>
      </c>
      <c r="B168" s="68" t="s">
        <v>402</v>
      </c>
      <c r="C168" s="110">
        <v>72.784399999999991</v>
      </c>
      <c r="D168" s="110">
        <v>71.764399999999995</v>
      </c>
      <c r="E168" s="110">
        <v>71.764399999999995</v>
      </c>
    </row>
    <row r="169" spans="1:5" ht="40.5" x14ac:dyDescent="0.3">
      <c r="A169" s="67" t="s">
        <v>491</v>
      </c>
      <c r="B169" s="68" t="s">
        <v>403</v>
      </c>
      <c r="C169" s="110">
        <v>9.5495999999999999</v>
      </c>
      <c r="D169" s="110">
        <v>9.5495999999999999</v>
      </c>
      <c r="E169" s="110">
        <v>9.5495999999999999</v>
      </c>
    </row>
    <row r="170" spans="1:5" ht="60.75" x14ac:dyDescent="0.3">
      <c r="A170" s="67" t="s">
        <v>492</v>
      </c>
      <c r="B170" s="68" t="s">
        <v>497</v>
      </c>
      <c r="C170" s="110">
        <v>17.04</v>
      </c>
      <c r="D170" s="110">
        <v>17.04</v>
      </c>
      <c r="E170" s="110">
        <v>17.04</v>
      </c>
    </row>
    <row r="171" spans="1:5" ht="40.5" x14ac:dyDescent="0.3">
      <c r="A171" s="67" t="s">
        <v>493</v>
      </c>
      <c r="B171" s="68" t="s">
        <v>498</v>
      </c>
      <c r="C171" s="110">
        <v>18.065799999999999</v>
      </c>
      <c r="D171" s="110">
        <v>18.065799999999999</v>
      </c>
      <c r="E171" s="110">
        <v>18.065799999999999</v>
      </c>
    </row>
    <row r="172" spans="1:5" ht="40.5" x14ac:dyDescent="0.3">
      <c r="A172" s="67" t="s">
        <v>494</v>
      </c>
      <c r="B172" s="68" t="s">
        <v>499</v>
      </c>
      <c r="C172" s="110">
        <v>4.46</v>
      </c>
      <c r="D172" s="110">
        <v>4.46</v>
      </c>
      <c r="E172" s="110">
        <v>4.46</v>
      </c>
    </row>
    <row r="173" spans="1:5" ht="60.75" x14ac:dyDescent="0.3">
      <c r="A173" s="67" t="s">
        <v>495</v>
      </c>
      <c r="B173" s="68" t="s">
        <v>500</v>
      </c>
      <c r="C173" s="110">
        <v>2.38</v>
      </c>
      <c r="D173" s="110">
        <v>2.38</v>
      </c>
      <c r="E173" s="110">
        <v>2.38</v>
      </c>
    </row>
    <row r="174" spans="1:5" ht="40.5" x14ac:dyDescent="0.3">
      <c r="A174" s="67" t="s">
        <v>496</v>
      </c>
      <c r="B174" s="68" t="s">
        <v>329</v>
      </c>
      <c r="C174" s="110">
        <v>129.27080000000001</v>
      </c>
      <c r="D174" s="110">
        <v>122.4965</v>
      </c>
      <c r="E174" s="110">
        <v>122.4965</v>
      </c>
    </row>
    <row r="175" spans="1:5" ht="20.25" x14ac:dyDescent="0.3">
      <c r="A175" s="65" t="s">
        <v>51</v>
      </c>
      <c r="B175" s="66" t="s">
        <v>501</v>
      </c>
      <c r="C175" s="109">
        <v>2576.3579</v>
      </c>
      <c r="D175" s="109">
        <v>1616.0862999999999</v>
      </c>
      <c r="E175" s="109">
        <v>1418.8773000000001</v>
      </c>
    </row>
    <row r="176" spans="1:5" ht="20.25" x14ac:dyDescent="0.3">
      <c r="A176" s="114" t="s">
        <v>502</v>
      </c>
      <c r="B176" s="68" t="s">
        <v>340</v>
      </c>
      <c r="C176" s="116">
        <v>230</v>
      </c>
      <c r="D176" s="116">
        <v>190</v>
      </c>
      <c r="E176" s="116">
        <v>190</v>
      </c>
    </row>
    <row r="177" spans="1:5" ht="40.5" x14ac:dyDescent="0.3">
      <c r="A177" s="114" t="s">
        <v>503</v>
      </c>
      <c r="B177" s="68" t="s">
        <v>504</v>
      </c>
      <c r="C177" s="116">
        <v>75</v>
      </c>
      <c r="D177" s="116">
        <v>75</v>
      </c>
      <c r="E177" s="116">
        <v>75</v>
      </c>
    </row>
    <row r="178" spans="1:5" ht="20.25" x14ac:dyDescent="0.3">
      <c r="A178" s="114" t="s">
        <v>505</v>
      </c>
      <c r="B178" s="68" t="s">
        <v>506</v>
      </c>
      <c r="C178" s="116">
        <v>1897.1931999999999</v>
      </c>
      <c r="D178" s="116">
        <v>982.80050000000006</v>
      </c>
      <c r="E178" s="116">
        <v>785.74149999999997</v>
      </c>
    </row>
    <row r="179" spans="1:5" ht="40.5" x14ac:dyDescent="0.3">
      <c r="A179" s="67" t="s">
        <v>292</v>
      </c>
      <c r="B179" s="68" t="s">
        <v>349</v>
      </c>
      <c r="C179" s="110">
        <v>374.16470000000004</v>
      </c>
      <c r="D179" s="110">
        <v>368.28579999999999</v>
      </c>
      <c r="E179" s="110">
        <v>368.13579999999996</v>
      </c>
    </row>
    <row r="180" spans="1:5" ht="23.25" customHeight="1" x14ac:dyDescent="0.3">
      <c r="A180" s="114" t="s">
        <v>165</v>
      </c>
      <c r="B180" s="115"/>
      <c r="C180" s="116">
        <v>448527.04830000002</v>
      </c>
      <c r="D180" s="116">
        <v>389137.66899999994</v>
      </c>
      <c r="E180" s="116">
        <v>342265.43180000002</v>
      </c>
    </row>
  </sheetData>
  <autoFilter ref="C7:E180"/>
  <mergeCells count="4">
    <mergeCell ref="A4:E4"/>
    <mergeCell ref="A6:A7"/>
    <mergeCell ref="B6:B7"/>
    <mergeCell ref="C6:E6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39"/>
  <sheetViews>
    <sheetView view="pageBreakPreview" topLeftCell="A4" zoomScale="70" zoomScaleNormal="70" zoomScaleSheetLayoutView="70" workbookViewId="0">
      <selection activeCell="A11" sqref="A11"/>
    </sheetView>
  </sheetViews>
  <sheetFormatPr defaultColWidth="7.44140625" defaultRowHeight="15" outlineLevelRow="1" outlineLevelCol="1" x14ac:dyDescent="0.25"/>
  <cols>
    <col min="1" max="1" width="83" style="1" customWidth="1"/>
    <col min="2" max="2" width="12.21875" style="2" bestFit="1" customWidth="1"/>
    <col min="3" max="3" width="4.88671875" style="2" customWidth="1"/>
    <col min="4" max="6" width="9.21875" style="3" customWidth="1" outlineLevel="1"/>
    <col min="7" max="246" width="7.44140625" style="39"/>
    <col min="247" max="247" width="83" style="39" customWidth="1"/>
    <col min="248" max="248" width="10.77734375" style="39" customWidth="1"/>
    <col min="249" max="249" width="5.44140625" style="39" customWidth="1"/>
    <col min="250" max="252" width="9.21875" style="39" customWidth="1"/>
    <col min="253" max="502" width="7.44140625" style="39"/>
    <col min="503" max="503" width="83" style="39" customWidth="1"/>
    <col min="504" max="504" width="10.77734375" style="39" customWidth="1"/>
    <col min="505" max="505" width="5.44140625" style="39" customWidth="1"/>
    <col min="506" max="508" width="9.21875" style="39" customWidth="1"/>
    <col min="509" max="758" width="7.44140625" style="39"/>
    <col min="759" max="759" width="83" style="39" customWidth="1"/>
    <col min="760" max="760" width="10.77734375" style="39" customWidth="1"/>
    <col min="761" max="761" width="5.44140625" style="39" customWidth="1"/>
    <col min="762" max="764" width="9.21875" style="39" customWidth="1"/>
    <col min="765" max="1014" width="7.44140625" style="39"/>
    <col min="1015" max="1015" width="83" style="39" customWidth="1"/>
    <col min="1016" max="1016" width="10.77734375" style="39" customWidth="1"/>
    <col min="1017" max="1017" width="5.44140625" style="39" customWidth="1"/>
    <col min="1018" max="1020" width="9.21875" style="39" customWidth="1"/>
    <col min="1021" max="1270" width="7.44140625" style="39"/>
    <col min="1271" max="1271" width="83" style="39" customWidth="1"/>
    <col min="1272" max="1272" width="10.77734375" style="39" customWidth="1"/>
    <col min="1273" max="1273" width="5.44140625" style="39" customWidth="1"/>
    <col min="1274" max="1276" width="9.21875" style="39" customWidth="1"/>
    <col min="1277" max="1526" width="7.44140625" style="39"/>
    <col min="1527" max="1527" width="83" style="39" customWidth="1"/>
    <col min="1528" max="1528" width="10.77734375" style="39" customWidth="1"/>
    <col min="1529" max="1529" width="5.44140625" style="39" customWidth="1"/>
    <col min="1530" max="1532" width="9.21875" style="39" customWidth="1"/>
    <col min="1533" max="1782" width="7.44140625" style="39"/>
    <col min="1783" max="1783" width="83" style="39" customWidth="1"/>
    <col min="1784" max="1784" width="10.77734375" style="39" customWidth="1"/>
    <col min="1785" max="1785" width="5.44140625" style="39" customWidth="1"/>
    <col min="1786" max="1788" width="9.21875" style="39" customWidth="1"/>
    <col min="1789" max="2038" width="7.44140625" style="39"/>
    <col min="2039" max="2039" width="83" style="39" customWidth="1"/>
    <col min="2040" max="2040" width="10.77734375" style="39" customWidth="1"/>
    <col min="2041" max="2041" width="5.44140625" style="39" customWidth="1"/>
    <col min="2042" max="2044" width="9.21875" style="39" customWidth="1"/>
    <col min="2045" max="2294" width="7.44140625" style="39"/>
    <col min="2295" max="2295" width="83" style="39" customWidth="1"/>
    <col min="2296" max="2296" width="10.77734375" style="39" customWidth="1"/>
    <col min="2297" max="2297" width="5.44140625" style="39" customWidth="1"/>
    <col min="2298" max="2300" width="9.21875" style="39" customWidth="1"/>
    <col min="2301" max="2550" width="7.44140625" style="39"/>
    <col min="2551" max="2551" width="83" style="39" customWidth="1"/>
    <col min="2552" max="2552" width="10.77734375" style="39" customWidth="1"/>
    <col min="2553" max="2553" width="5.44140625" style="39" customWidth="1"/>
    <col min="2554" max="2556" width="9.21875" style="39" customWidth="1"/>
    <col min="2557" max="2806" width="7.44140625" style="39"/>
    <col min="2807" max="2807" width="83" style="39" customWidth="1"/>
    <col min="2808" max="2808" width="10.77734375" style="39" customWidth="1"/>
    <col min="2809" max="2809" width="5.44140625" style="39" customWidth="1"/>
    <col min="2810" max="2812" width="9.21875" style="39" customWidth="1"/>
    <col min="2813" max="3062" width="7.44140625" style="39"/>
    <col min="3063" max="3063" width="83" style="39" customWidth="1"/>
    <col min="3064" max="3064" width="10.77734375" style="39" customWidth="1"/>
    <col min="3065" max="3065" width="5.44140625" style="39" customWidth="1"/>
    <col min="3066" max="3068" width="9.21875" style="39" customWidth="1"/>
    <col min="3069" max="3318" width="7.44140625" style="39"/>
    <col min="3319" max="3319" width="83" style="39" customWidth="1"/>
    <col min="3320" max="3320" width="10.77734375" style="39" customWidth="1"/>
    <col min="3321" max="3321" width="5.44140625" style="39" customWidth="1"/>
    <col min="3322" max="3324" width="9.21875" style="39" customWidth="1"/>
    <col min="3325" max="3574" width="7.44140625" style="39"/>
    <col min="3575" max="3575" width="83" style="39" customWidth="1"/>
    <col min="3576" max="3576" width="10.77734375" style="39" customWidth="1"/>
    <col min="3577" max="3577" width="5.44140625" style="39" customWidth="1"/>
    <col min="3578" max="3580" width="9.21875" style="39" customWidth="1"/>
    <col min="3581" max="3830" width="7.44140625" style="39"/>
    <col min="3831" max="3831" width="83" style="39" customWidth="1"/>
    <col min="3832" max="3832" width="10.77734375" style="39" customWidth="1"/>
    <col min="3833" max="3833" width="5.44140625" style="39" customWidth="1"/>
    <col min="3834" max="3836" width="9.21875" style="39" customWidth="1"/>
    <col min="3837" max="4086" width="7.44140625" style="39"/>
    <col min="4087" max="4087" width="83" style="39" customWidth="1"/>
    <col min="4088" max="4088" width="10.77734375" style="39" customWidth="1"/>
    <col min="4089" max="4089" width="5.44140625" style="39" customWidth="1"/>
    <col min="4090" max="4092" width="9.21875" style="39" customWidth="1"/>
    <col min="4093" max="4342" width="7.44140625" style="39"/>
    <col min="4343" max="4343" width="83" style="39" customWidth="1"/>
    <col min="4344" max="4344" width="10.77734375" style="39" customWidth="1"/>
    <col min="4345" max="4345" width="5.44140625" style="39" customWidth="1"/>
    <col min="4346" max="4348" width="9.21875" style="39" customWidth="1"/>
    <col min="4349" max="4598" width="7.44140625" style="39"/>
    <col min="4599" max="4599" width="83" style="39" customWidth="1"/>
    <col min="4600" max="4600" width="10.77734375" style="39" customWidth="1"/>
    <col min="4601" max="4601" width="5.44140625" style="39" customWidth="1"/>
    <col min="4602" max="4604" width="9.21875" style="39" customWidth="1"/>
    <col min="4605" max="4854" width="7.44140625" style="39"/>
    <col min="4855" max="4855" width="83" style="39" customWidth="1"/>
    <col min="4856" max="4856" width="10.77734375" style="39" customWidth="1"/>
    <col min="4857" max="4857" width="5.44140625" style="39" customWidth="1"/>
    <col min="4858" max="4860" width="9.21875" style="39" customWidth="1"/>
    <col min="4861" max="5110" width="7.44140625" style="39"/>
    <col min="5111" max="5111" width="83" style="39" customWidth="1"/>
    <col min="5112" max="5112" width="10.77734375" style="39" customWidth="1"/>
    <col min="5113" max="5113" width="5.44140625" style="39" customWidth="1"/>
    <col min="5114" max="5116" width="9.21875" style="39" customWidth="1"/>
    <col min="5117" max="5366" width="7.44140625" style="39"/>
    <col min="5367" max="5367" width="83" style="39" customWidth="1"/>
    <col min="5368" max="5368" width="10.77734375" style="39" customWidth="1"/>
    <col min="5369" max="5369" width="5.44140625" style="39" customWidth="1"/>
    <col min="5370" max="5372" width="9.21875" style="39" customWidth="1"/>
    <col min="5373" max="5622" width="7.44140625" style="39"/>
    <col min="5623" max="5623" width="83" style="39" customWidth="1"/>
    <col min="5624" max="5624" width="10.77734375" style="39" customWidth="1"/>
    <col min="5625" max="5625" width="5.44140625" style="39" customWidth="1"/>
    <col min="5626" max="5628" width="9.21875" style="39" customWidth="1"/>
    <col min="5629" max="5878" width="7.44140625" style="39"/>
    <col min="5879" max="5879" width="83" style="39" customWidth="1"/>
    <col min="5880" max="5880" width="10.77734375" style="39" customWidth="1"/>
    <col min="5881" max="5881" width="5.44140625" style="39" customWidth="1"/>
    <col min="5882" max="5884" width="9.21875" style="39" customWidth="1"/>
    <col min="5885" max="6134" width="7.44140625" style="39"/>
    <col min="6135" max="6135" width="83" style="39" customWidth="1"/>
    <col min="6136" max="6136" width="10.77734375" style="39" customWidth="1"/>
    <col min="6137" max="6137" width="5.44140625" style="39" customWidth="1"/>
    <col min="6138" max="6140" width="9.21875" style="39" customWidth="1"/>
    <col min="6141" max="6390" width="7.44140625" style="39"/>
    <col min="6391" max="6391" width="83" style="39" customWidth="1"/>
    <col min="6392" max="6392" width="10.77734375" style="39" customWidth="1"/>
    <col min="6393" max="6393" width="5.44140625" style="39" customWidth="1"/>
    <col min="6394" max="6396" width="9.21875" style="39" customWidth="1"/>
    <col min="6397" max="6646" width="7.44140625" style="39"/>
    <col min="6647" max="6647" width="83" style="39" customWidth="1"/>
    <col min="6648" max="6648" width="10.77734375" style="39" customWidth="1"/>
    <col min="6649" max="6649" width="5.44140625" style="39" customWidth="1"/>
    <col min="6650" max="6652" width="9.21875" style="39" customWidth="1"/>
    <col min="6653" max="6902" width="7.44140625" style="39"/>
    <col min="6903" max="6903" width="83" style="39" customWidth="1"/>
    <col min="6904" max="6904" width="10.77734375" style="39" customWidth="1"/>
    <col min="6905" max="6905" width="5.44140625" style="39" customWidth="1"/>
    <col min="6906" max="6908" width="9.21875" style="39" customWidth="1"/>
    <col min="6909" max="7158" width="7.44140625" style="39"/>
    <col min="7159" max="7159" width="83" style="39" customWidth="1"/>
    <col min="7160" max="7160" width="10.77734375" style="39" customWidth="1"/>
    <col min="7161" max="7161" width="5.44140625" style="39" customWidth="1"/>
    <col min="7162" max="7164" width="9.21875" style="39" customWidth="1"/>
    <col min="7165" max="7414" width="7.44140625" style="39"/>
    <col min="7415" max="7415" width="83" style="39" customWidth="1"/>
    <col min="7416" max="7416" width="10.77734375" style="39" customWidth="1"/>
    <col min="7417" max="7417" width="5.44140625" style="39" customWidth="1"/>
    <col min="7418" max="7420" width="9.21875" style="39" customWidth="1"/>
    <col min="7421" max="7670" width="7.44140625" style="39"/>
    <col min="7671" max="7671" width="83" style="39" customWidth="1"/>
    <col min="7672" max="7672" width="10.77734375" style="39" customWidth="1"/>
    <col min="7673" max="7673" width="5.44140625" style="39" customWidth="1"/>
    <col min="7674" max="7676" width="9.21875" style="39" customWidth="1"/>
    <col min="7677" max="7926" width="7.44140625" style="39"/>
    <col min="7927" max="7927" width="83" style="39" customWidth="1"/>
    <col min="7928" max="7928" width="10.77734375" style="39" customWidth="1"/>
    <col min="7929" max="7929" width="5.44140625" style="39" customWidth="1"/>
    <col min="7930" max="7932" width="9.21875" style="39" customWidth="1"/>
    <col min="7933" max="8182" width="7.44140625" style="39"/>
    <col min="8183" max="8183" width="83" style="39" customWidth="1"/>
    <col min="8184" max="8184" width="10.77734375" style="39" customWidth="1"/>
    <col min="8185" max="8185" width="5.44140625" style="39" customWidth="1"/>
    <col min="8186" max="8188" width="9.21875" style="39" customWidth="1"/>
    <col min="8189" max="8438" width="7.44140625" style="39"/>
    <col min="8439" max="8439" width="83" style="39" customWidth="1"/>
    <col min="8440" max="8440" width="10.77734375" style="39" customWidth="1"/>
    <col min="8441" max="8441" width="5.44140625" style="39" customWidth="1"/>
    <col min="8442" max="8444" width="9.21875" style="39" customWidth="1"/>
    <col min="8445" max="8694" width="7.44140625" style="39"/>
    <col min="8695" max="8695" width="83" style="39" customWidth="1"/>
    <col min="8696" max="8696" width="10.77734375" style="39" customWidth="1"/>
    <col min="8697" max="8697" width="5.44140625" style="39" customWidth="1"/>
    <col min="8698" max="8700" width="9.21875" style="39" customWidth="1"/>
    <col min="8701" max="8950" width="7.44140625" style="39"/>
    <col min="8951" max="8951" width="83" style="39" customWidth="1"/>
    <col min="8952" max="8952" width="10.77734375" style="39" customWidth="1"/>
    <col min="8953" max="8953" width="5.44140625" style="39" customWidth="1"/>
    <col min="8954" max="8956" width="9.21875" style="39" customWidth="1"/>
    <col min="8957" max="9206" width="7.44140625" style="39"/>
    <col min="9207" max="9207" width="83" style="39" customWidth="1"/>
    <col min="9208" max="9208" width="10.77734375" style="39" customWidth="1"/>
    <col min="9209" max="9209" width="5.44140625" style="39" customWidth="1"/>
    <col min="9210" max="9212" width="9.21875" style="39" customWidth="1"/>
    <col min="9213" max="9462" width="7.44140625" style="39"/>
    <col min="9463" max="9463" width="83" style="39" customWidth="1"/>
    <col min="9464" max="9464" width="10.77734375" style="39" customWidth="1"/>
    <col min="9465" max="9465" width="5.44140625" style="39" customWidth="1"/>
    <col min="9466" max="9468" width="9.21875" style="39" customWidth="1"/>
    <col min="9469" max="9718" width="7.44140625" style="39"/>
    <col min="9719" max="9719" width="83" style="39" customWidth="1"/>
    <col min="9720" max="9720" width="10.77734375" style="39" customWidth="1"/>
    <col min="9721" max="9721" width="5.44140625" style="39" customWidth="1"/>
    <col min="9722" max="9724" width="9.21875" style="39" customWidth="1"/>
    <col min="9725" max="9974" width="7.44140625" style="39"/>
    <col min="9975" max="9975" width="83" style="39" customWidth="1"/>
    <col min="9976" max="9976" width="10.77734375" style="39" customWidth="1"/>
    <col min="9977" max="9977" width="5.44140625" style="39" customWidth="1"/>
    <col min="9978" max="9980" width="9.21875" style="39" customWidth="1"/>
    <col min="9981" max="10230" width="7.44140625" style="39"/>
    <col min="10231" max="10231" width="83" style="39" customWidth="1"/>
    <col min="10232" max="10232" width="10.77734375" style="39" customWidth="1"/>
    <col min="10233" max="10233" width="5.44140625" style="39" customWidth="1"/>
    <col min="10234" max="10236" width="9.21875" style="39" customWidth="1"/>
    <col min="10237" max="10486" width="7.44140625" style="39"/>
    <col min="10487" max="10487" width="83" style="39" customWidth="1"/>
    <col min="10488" max="10488" width="10.77734375" style="39" customWidth="1"/>
    <col min="10489" max="10489" width="5.44140625" style="39" customWidth="1"/>
    <col min="10490" max="10492" width="9.21875" style="39" customWidth="1"/>
    <col min="10493" max="10742" width="7.44140625" style="39"/>
    <col min="10743" max="10743" width="83" style="39" customWidth="1"/>
    <col min="10744" max="10744" width="10.77734375" style="39" customWidth="1"/>
    <col min="10745" max="10745" width="5.44140625" style="39" customWidth="1"/>
    <col min="10746" max="10748" width="9.21875" style="39" customWidth="1"/>
    <col min="10749" max="10998" width="7.44140625" style="39"/>
    <col min="10999" max="10999" width="83" style="39" customWidth="1"/>
    <col min="11000" max="11000" width="10.77734375" style="39" customWidth="1"/>
    <col min="11001" max="11001" width="5.44140625" style="39" customWidth="1"/>
    <col min="11002" max="11004" width="9.21875" style="39" customWidth="1"/>
    <col min="11005" max="11254" width="7.44140625" style="39"/>
    <col min="11255" max="11255" width="83" style="39" customWidth="1"/>
    <col min="11256" max="11256" width="10.77734375" style="39" customWidth="1"/>
    <col min="11257" max="11257" width="5.44140625" style="39" customWidth="1"/>
    <col min="11258" max="11260" width="9.21875" style="39" customWidth="1"/>
    <col min="11261" max="11510" width="7.44140625" style="39"/>
    <col min="11511" max="11511" width="83" style="39" customWidth="1"/>
    <col min="11512" max="11512" width="10.77734375" style="39" customWidth="1"/>
    <col min="11513" max="11513" width="5.44140625" style="39" customWidth="1"/>
    <col min="11514" max="11516" width="9.21875" style="39" customWidth="1"/>
    <col min="11517" max="11766" width="7.44140625" style="39"/>
    <col min="11767" max="11767" width="83" style="39" customWidth="1"/>
    <col min="11768" max="11768" width="10.77734375" style="39" customWidth="1"/>
    <col min="11769" max="11769" width="5.44140625" style="39" customWidth="1"/>
    <col min="11770" max="11772" width="9.21875" style="39" customWidth="1"/>
    <col min="11773" max="12022" width="7.44140625" style="39"/>
    <col min="12023" max="12023" width="83" style="39" customWidth="1"/>
    <col min="12024" max="12024" width="10.77734375" style="39" customWidth="1"/>
    <col min="12025" max="12025" width="5.44140625" style="39" customWidth="1"/>
    <col min="12026" max="12028" width="9.21875" style="39" customWidth="1"/>
    <col min="12029" max="12278" width="7.44140625" style="39"/>
    <col min="12279" max="12279" width="83" style="39" customWidth="1"/>
    <col min="12280" max="12280" width="10.77734375" style="39" customWidth="1"/>
    <col min="12281" max="12281" width="5.44140625" style="39" customWidth="1"/>
    <col min="12282" max="12284" width="9.21875" style="39" customWidth="1"/>
    <col min="12285" max="12534" width="7.44140625" style="39"/>
    <col min="12535" max="12535" width="83" style="39" customWidth="1"/>
    <col min="12536" max="12536" width="10.77734375" style="39" customWidth="1"/>
    <col min="12537" max="12537" width="5.44140625" style="39" customWidth="1"/>
    <col min="12538" max="12540" width="9.21875" style="39" customWidth="1"/>
    <col min="12541" max="12790" width="7.44140625" style="39"/>
    <col min="12791" max="12791" width="83" style="39" customWidth="1"/>
    <col min="12792" max="12792" width="10.77734375" style="39" customWidth="1"/>
    <col min="12793" max="12793" width="5.44140625" style="39" customWidth="1"/>
    <col min="12794" max="12796" width="9.21875" style="39" customWidth="1"/>
    <col min="12797" max="13046" width="7.44140625" style="39"/>
    <col min="13047" max="13047" width="83" style="39" customWidth="1"/>
    <col min="13048" max="13048" width="10.77734375" style="39" customWidth="1"/>
    <col min="13049" max="13049" width="5.44140625" style="39" customWidth="1"/>
    <col min="13050" max="13052" width="9.21875" style="39" customWidth="1"/>
    <col min="13053" max="13302" width="7.44140625" style="39"/>
    <col min="13303" max="13303" width="83" style="39" customWidth="1"/>
    <col min="13304" max="13304" width="10.77734375" style="39" customWidth="1"/>
    <col min="13305" max="13305" width="5.44140625" style="39" customWidth="1"/>
    <col min="13306" max="13308" width="9.21875" style="39" customWidth="1"/>
    <col min="13309" max="13558" width="7.44140625" style="39"/>
    <col min="13559" max="13559" width="83" style="39" customWidth="1"/>
    <col min="13560" max="13560" width="10.77734375" style="39" customWidth="1"/>
    <col min="13561" max="13561" width="5.44140625" style="39" customWidth="1"/>
    <col min="13562" max="13564" width="9.21875" style="39" customWidth="1"/>
    <col min="13565" max="13814" width="7.44140625" style="39"/>
    <col min="13815" max="13815" width="83" style="39" customWidth="1"/>
    <col min="13816" max="13816" width="10.77734375" style="39" customWidth="1"/>
    <col min="13817" max="13817" width="5.44140625" style="39" customWidth="1"/>
    <col min="13818" max="13820" width="9.21875" style="39" customWidth="1"/>
    <col min="13821" max="14070" width="7.44140625" style="39"/>
    <col min="14071" max="14071" width="83" style="39" customWidth="1"/>
    <col min="14072" max="14072" width="10.77734375" style="39" customWidth="1"/>
    <col min="14073" max="14073" width="5.44140625" style="39" customWidth="1"/>
    <col min="14074" max="14076" width="9.21875" style="39" customWidth="1"/>
    <col min="14077" max="14326" width="7.44140625" style="39"/>
    <col min="14327" max="14327" width="83" style="39" customWidth="1"/>
    <col min="14328" max="14328" width="10.77734375" style="39" customWidth="1"/>
    <col min="14329" max="14329" width="5.44140625" style="39" customWidth="1"/>
    <col min="14330" max="14332" width="9.21875" style="39" customWidth="1"/>
    <col min="14333" max="14582" width="7.44140625" style="39"/>
    <col min="14583" max="14583" width="83" style="39" customWidth="1"/>
    <col min="14584" max="14584" width="10.77734375" style="39" customWidth="1"/>
    <col min="14585" max="14585" width="5.44140625" style="39" customWidth="1"/>
    <col min="14586" max="14588" width="9.21875" style="39" customWidth="1"/>
    <col min="14589" max="14838" width="7.44140625" style="39"/>
    <col min="14839" max="14839" width="83" style="39" customWidth="1"/>
    <col min="14840" max="14840" width="10.77734375" style="39" customWidth="1"/>
    <col min="14841" max="14841" width="5.44140625" style="39" customWidth="1"/>
    <col min="14842" max="14844" width="9.21875" style="39" customWidth="1"/>
    <col min="14845" max="15094" width="7.44140625" style="39"/>
    <col min="15095" max="15095" width="83" style="39" customWidth="1"/>
    <col min="15096" max="15096" width="10.77734375" style="39" customWidth="1"/>
    <col min="15097" max="15097" width="5.44140625" style="39" customWidth="1"/>
    <col min="15098" max="15100" width="9.21875" style="39" customWidth="1"/>
    <col min="15101" max="15350" width="7.44140625" style="39"/>
    <col min="15351" max="15351" width="83" style="39" customWidth="1"/>
    <col min="15352" max="15352" width="10.77734375" style="39" customWidth="1"/>
    <col min="15353" max="15353" width="5.44140625" style="39" customWidth="1"/>
    <col min="15354" max="15356" width="9.21875" style="39" customWidth="1"/>
    <col min="15357" max="15606" width="7.44140625" style="39"/>
    <col min="15607" max="15607" width="83" style="39" customWidth="1"/>
    <col min="15608" max="15608" width="10.77734375" style="39" customWidth="1"/>
    <col min="15609" max="15609" width="5.44140625" style="39" customWidth="1"/>
    <col min="15610" max="15612" width="9.21875" style="39" customWidth="1"/>
    <col min="15613" max="15862" width="7.44140625" style="39"/>
    <col min="15863" max="15863" width="83" style="39" customWidth="1"/>
    <col min="15864" max="15864" width="10.77734375" style="39" customWidth="1"/>
    <col min="15865" max="15865" width="5.44140625" style="39" customWidth="1"/>
    <col min="15866" max="15868" width="9.21875" style="39" customWidth="1"/>
    <col min="15869" max="16118" width="7.44140625" style="39"/>
    <col min="16119" max="16119" width="83" style="39" customWidth="1"/>
    <col min="16120" max="16120" width="10.77734375" style="39" customWidth="1"/>
    <col min="16121" max="16121" width="5.44140625" style="39" customWidth="1"/>
    <col min="16122" max="16124" width="9.21875" style="39" customWidth="1"/>
    <col min="16125" max="16384" width="7.44140625" style="39"/>
  </cols>
  <sheetData>
    <row r="1" spans="1:6" ht="18.75" x14ac:dyDescent="0.3">
      <c r="F1" s="74" t="s">
        <v>30</v>
      </c>
    </row>
    <row r="2" spans="1:6" ht="18.75" x14ac:dyDescent="0.3">
      <c r="F2" s="74" t="s">
        <v>160</v>
      </c>
    </row>
    <row r="3" spans="1:6" ht="18.75" x14ac:dyDescent="0.3">
      <c r="F3" s="74" t="s">
        <v>465</v>
      </c>
    </row>
    <row r="4" spans="1:6" ht="20.25" x14ac:dyDescent="0.3">
      <c r="A4" s="202" t="s">
        <v>541</v>
      </c>
      <c r="B4" s="202"/>
      <c r="C4" s="202"/>
      <c r="D4" s="202"/>
      <c r="E4" s="202"/>
      <c r="F4" s="202"/>
    </row>
    <row r="5" spans="1:6" s="42" customFormat="1" ht="18.75" x14ac:dyDescent="0.3">
      <c r="A5" s="40"/>
      <c r="B5" s="40"/>
      <c r="C5" s="40"/>
      <c r="D5" s="40"/>
      <c r="E5" s="40"/>
      <c r="F5" s="41" t="s">
        <v>1</v>
      </c>
    </row>
    <row r="6" spans="1:6" s="43" customFormat="1" ht="31.5" x14ac:dyDescent="0.25">
      <c r="A6" s="80" t="s">
        <v>457</v>
      </c>
      <c r="B6" s="75" t="s">
        <v>3</v>
      </c>
      <c r="C6" s="75" t="s">
        <v>4</v>
      </c>
      <c r="D6" s="75" t="s">
        <v>123</v>
      </c>
      <c r="E6" s="75" t="s">
        <v>161</v>
      </c>
      <c r="F6" s="75" t="s">
        <v>466</v>
      </c>
    </row>
    <row r="7" spans="1:6" ht="19.5" outlineLevel="1" x14ac:dyDescent="0.25">
      <c r="A7" s="203" t="s">
        <v>432</v>
      </c>
      <c r="B7" s="203"/>
      <c r="C7" s="203"/>
      <c r="D7" s="76">
        <f>D8+D22+D29</f>
        <v>26707.655199999997</v>
      </c>
      <c r="E7" s="76">
        <f t="shared" ref="E7:F7" si="0">E8+E22+E29</f>
        <v>23906.284200000002</v>
      </c>
      <c r="F7" s="76">
        <f t="shared" si="0"/>
        <v>20947.963300000003</v>
      </c>
    </row>
    <row r="8" spans="1:6" ht="39" x14ac:dyDescent="0.25">
      <c r="A8" s="81" t="s">
        <v>415</v>
      </c>
      <c r="B8" s="84" t="s">
        <v>416</v>
      </c>
      <c r="C8" s="85" t="s">
        <v>414</v>
      </c>
      <c r="D8" s="77">
        <f>D9+D15+D19</f>
        <v>12582.352099999998</v>
      </c>
      <c r="E8" s="77">
        <f t="shared" ref="E8:F8" si="1">E9+E15+E19</f>
        <v>10336.9234</v>
      </c>
      <c r="F8" s="77">
        <f t="shared" si="1"/>
        <v>7378.5991000000004</v>
      </c>
    </row>
    <row r="9" spans="1:6" ht="39" outlineLevel="1" x14ac:dyDescent="0.25">
      <c r="A9" s="82" t="s">
        <v>417</v>
      </c>
      <c r="B9" s="86" t="s">
        <v>243</v>
      </c>
      <c r="C9" s="87" t="s">
        <v>414</v>
      </c>
      <c r="D9" s="78">
        <f>SUM(D10:D14)</f>
        <v>11132.123699999998</v>
      </c>
      <c r="E9" s="78">
        <f t="shared" ref="E9:F9" si="2">SUM(E10:E14)</f>
        <v>8789.1291999999994</v>
      </c>
      <c r="F9" s="78">
        <f t="shared" si="2"/>
        <v>6356.7087000000001</v>
      </c>
    </row>
    <row r="10" spans="1:6" ht="58.5" outlineLevel="1" x14ac:dyDescent="0.25">
      <c r="A10" s="83" t="s">
        <v>419</v>
      </c>
      <c r="B10" s="88" t="s">
        <v>406</v>
      </c>
      <c r="C10" s="89" t="s">
        <v>6</v>
      </c>
      <c r="D10" s="79">
        <v>4397.0360999999994</v>
      </c>
      <c r="E10" s="79">
        <v>6005.6759000000002</v>
      </c>
      <c r="F10" s="79">
        <v>0</v>
      </c>
    </row>
    <row r="11" spans="1:6" ht="58.5" outlineLevel="1" x14ac:dyDescent="0.25">
      <c r="A11" s="83" t="s">
        <v>156</v>
      </c>
      <c r="B11" s="88" t="s">
        <v>407</v>
      </c>
      <c r="C11" s="90" t="s">
        <v>9</v>
      </c>
      <c r="D11" s="79">
        <v>315.78949999999998</v>
      </c>
      <c r="E11" s="79">
        <v>0</v>
      </c>
      <c r="F11" s="79">
        <v>0</v>
      </c>
    </row>
    <row r="12" spans="1:6" ht="44.25" customHeight="1" outlineLevel="1" x14ac:dyDescent="0.25">
      <c r="A12" s="83" t="s">
        <v>155</v>
      </c>
      <c r="B12" s="88" t="s">
        <v>542</v>
      </c>
      <c r="C12" s="89" t="s">
        <v>6</v>
      </c>
      <c r="D12" s="79">
        <v>2854.4477000000002</v>
      </c>
      <c r="E12" s="79">
        <v>436.54579999999999</v>
      </c>
      <c r="F12" s="79">
        <v>3066.6741000000002</v>
      </c>
    </row>
    <row r="13" spans="1:6" ht="45.75" customHeight="1" x14ac:dyDescent="0.25">
      <c r="A13" s="83" t="s">
        <v>418</v>
      </c>
      <c r="B13" s="88" t="s">
        <v>543</v>
      </c>
      <c r="C13" s="90" t="s">
        <v>7</v>
      </c>
      <c r="D13" s="79">
        <v>1864.8503999999998</v>
      </c>
      <c r="E13" s="79">
        <v>1346.9075</v>
      </c>
      <c r="F13" s="79">
        <v>2290.0346</v>
      </c>
    </row>
    <row r="14" spans="1:6" ht="45.75" customHeight="1" x14ac:dyDescent="0.25">
      <c r="A14" s="83" t="s">
        <v>420</v>
      </c>
      <c r="B14" s="88" t="s">
        <v>544</v>
      </c>
      <c r="C14" s="90" t="s">
        <v>9</v>
      </c>
      <c r="D14" s="79">
        <v>1700</v>
      </c>
      <c r="E14" s="79">
        <v>1000</v>
      </c>
      <c r="F14" s="79">
        <v>1000</v>
      </c>
    </row>
    <row r="15" spans="1:6" ht="42.75" customHeight="1" x14ac:dyDescent="0.25">
      <c r="A15" s="82" t="s">
        <v>421</v>
      </c>
      <c r="B15" s="86" t="s">
        <v>244</v>
      </c>
      <c r="C15" s="91" t="s">
        <v>414</v>
      </c>
      <c r="D15" s="78">
        <f>SUM(D16:D18)</f>
        <v>915.22839999999997</v>
      </c>
      <c r="E15" s="78">
        <f t="shared" ref="E15:F15" si="3">SUM(E16:E18)</f>
        <v>1472.7942000000003</v>
      </c>
      <c r="F15" s="78">
        <f t="shared" si="3"/>
        <v>946.8904</v>
      </c>
    </row>
    <row r="16" spans="1:6" ht="78" x14ac:dyDescent="0.25">
      <c r="A16" s="83" t="s">
        <v>157</v>
      </c>
      <c r="B16" s="88" t="s">
        <v>408</v>
      </c>
      <c r="C16" s="90" t="s">
        <v>6</v>
      </c>
      <c r="D16" s="79">
        <v>83.379800000000003</v>
      </c>
      <c r="E16" s="79">
        <v>317.27390000000003</v>
      </c>
      <c r="F16" s="79">
        <v>0</v>
      </c>
    </row>
    <row r="17" spans="1:6" ht="29.25" customHeight="1" x14ac:dyDescent="0.25">
      <c r="A17" s="83" t="s">
        <v>422</v>
      </c>
      <c r="B17" s="88" t="s">
        <v>545</v>
      </c>
      <c r="C17" s="90" t="s">
        <v>6</v>
      </c>
      <c r="D17" s="79">
        <v>56.305500000000002</v>
      </c>
      <c r="E17" s="79">
        <v>289.15249999999997</v>
      </c>
      <c r="F17" s="79">
        <v>338.67329999999998</v>
      </c>
    </row>
    <row r="18" spans="1:6" ht="78" x14ac:dyDescent="0.25">
      <c r="A18" s="83" t="s">
        <v>546</v>
      </c>
      <c r="B18" s="88" t="s">
        <v>547</v>
      </c>
      <c r="C18" s="90" t="s">
        <v>6</v>
      </c>
      <c r="D18" s="79">
        <v>775.54309999999998</v>
      </c>
      <c r="E18" s="79">
        <v>866.3678000000001</v>
      </c>
      <c r="F18" s="79">
        <v>608.21709999999996</v>
      </c>
    </row>
    <row r="19" spans="1:6" ht="39" x14ac:dyDescent="0.25">
      <c r="A19" s="82" t="s">
        <v>423</v>
      </c>
      <c r="B19" s="86" t="s">
        <v>245</v>
      </c>
      <c r="C19" s="91" t="s">
        <v>414</v>
      </c>
      <c r="D19" s="78">
        <f>SUM(D20:D21)</f>
        <v>535</v>
      </c>
      <c r="E19" s="78">
        <f t="shared" ref="E19:F19" si="4">SUM(E20:E21)</f>
        <v>75</v>
      </c>
      <c r="F19" s="78">
        <f t="shared" si="4"/>
        <v>75</v>
      </c>
    </row>
    <row r="20" spans="1:6" ht="39" x14ac:dyDescent="0.25">
      <c r="A20" s="83" t="s">
        <v>14</v>
      </c>
      <c r="B20" s="88" t="s">
        <v>548</v>
      </c>
      <c r="C20" s="90" t="s">
        <v>9</v>
      </c>
      <c r="D20" s="79">
        <v>100</v>
      </c>
      <c r="E20" s="79">
        <v>50</v>
      </c>
      <c r="F20" s="79">
        <v>50</v>
      </c>
    </row>
    <row r="21" spans="1:6" ht="58.5" x14ac:dyDescent="0.25">
      <c r="A21" s="83" t="s">
        <v>154</v>
      </c>
      <c r="B21" s="88" t="s">
        <v>549</v>
      </c>
      <c r="C21" s="90" t="s">
        <v>9</v>
      </c>
      <c r="D21" s="79">
        <v>435</v>
      </c>
      <c r="E21" s="79">
        <v>25</v>
      </c>
      <c r="F21" s="79">
        <v>25</v>
      </c>
    </row>
    <row r="22" spans="1:6" ht="39" x14ac:dyDescent="0.25">
      <c r="A22" s="81" t="s">
        <v>424</v>
      </c>
      <c r="B22" s="84" t="s">
        <v>425</v>
      </c>
      <c r="C22" s="85" t="s">
        <v>414</v>
      </c>
      <c r="D22" s="77">
        <f>D23</f>
        <v>3300</v>
      </c>
      <c r="E22" s="77">
        <f t="shared" ref="E22:F22" si="5">E23</f>
        <v>2900</v>
      </c>
      <c r="F22" s="77">
        <f t="shared" si="5"/>
        <v>2900</v>
      </c>
    </row>
    <row r="23" spans="1:6" ht="39" x14ac:dyDescent="0.25">
      <c r="A23" s="82" t="s">
        <v>426</v>
      </c>
      <c r="B23" s="86" t="s">
        <v>247</v>
      </c>
      <c r="C23" s="91" t="s">
        <v>414</v>
      </c>
      <c r="D23" s="78">
        <f>SUM(D24:D28)</f>
        <v>3300</v>
      </c>
      <c r="E23" s="78">
        <f>SUM(E24:E28)</f>
        <v>2900</v>
      </c>
      <c r="F23" s="78">
        <f t="shared" ref="F23" si="6">SUM(F24:F28)</f>
        <v>2900</v>
      </c>
    </row>
    <row r="24" spans="1:6" ht="58.5" x14ac:dyDescent="0.25">
      <c r="A24" s="83" t="s">
        <v>10</v>
      </c>
      <c r="B24" s="88" t="s">
        <v>550</v>
      </c>
      <c r="C24" s="90" t="s">
        <v>9</v>
      </c>
      <c r="D24" s="79">
        <v>2050</v>
      </c>
      <c r="E24" s="79">
        <v>1650</v>
      </c>
      <c r="F24" s="79">
        <v>1650</v>
      </c>
    </row>
    <row r="25" spans="1:6" ht="58.5" x14ac:dyDescent="0.25">
      <c r="A25" s="83" t="s">
        <v>12</v>
      </c>
      <c r="B25" s="88" t="s">
        <v>551</v>
      </c>
      <c r="C25" s="90" t="s">
        <v>9</v>
      </c>
      <c r="D25" s="79">
        <v>30</v>
      </c>
      <c r="E25" s="79">
        <v>30</v>
      </c>
      <c r="F25" s="79">
        <v>30</v>
      </c>
    </row>
    <row r="26" spans="1:6" ht="39" x14ac:dyDescent="0.25">
      <c r="A26" s="83" t="s">
        <v>13</v>
      </c>
      <c r="B26" s="88" t="s">
        <v>552</v>
      </c>
      <c r="C26" s="90" t="s">
        <v>9</v>
      </c>
      <c r="D26" s="79">
        <v>1000</v>
      </c>
      <c r="E26" s="79">
        <v>1000</v>
      </c>
      <c r="F26" s="79">
        <v>1000</v>
      </c>
    </row>
    <row r="27" spans="1:6" ht="63.75" customHeight="1" x14ac:dyDescent="0.25">
      <c r="A27" s="83" t="s">
        <v>106</v>
      </c>
      <c r="B27" s="88" t="s">
        <v>553</v>
      </c>
      <c r="C27" s="90" t="s">
        <v>9</v>
      </c>
      <c r="D27" s="79">
        <v>20</v>
      </c>
      <c r="E27" s="79">
        <v>20</v>
      </c>
      <c r="F27" s="79">
        <v>20</v>
      </c>
    </row>
    <row r="28" spans="1:6" ht="58.5" x14ac:dyDescent="0.25">
      <c r="A28" s="83" t="s">
        <v>153</v>
      </c>
      <c r="B28" s="88" t="s">
        <v>554</v>
      </c>
      <c r="C28" s="90" t="s">
        <v>9</v>
      </c>
      <c r="D28" s="79">
        <v>200</v>
      </c>
      <c r="E28" s="79">
        <v>200</v>
      </c>
      <c r="F28" s="79">
        <v>200</v>
      </c>
    </row>
    <row r="29" spans="1:6" ht="39" x14ac:dyDescent="0.25">
      <c r="A29" s="81" t="s">
        <v>427</v>
      </c>
      <c r="B29" s="84" t="s">
        <v>428</v>
      </c>
      <c r="C29" s="85" t="s">
        <v>414</v>
      </c>
      <c r="D29" s="77">
        <f>D30</f>
        <v>10825.303099999999</v>
      </c>
      <c r="E29" s="77">
        <f t="shared" ref="E29:F29" si="7">E30</f>
        <v>10669.360800000002</v>
      </c>
      <c r="F29" s="77">
        <f t="shared" si="7"/>
        <v>10669.364200000002</v>
      </c>
    </row>
    <row r="30" spans="1:6" ht="51.75" customHeight="1" x14ac:dyDescent="0.25">
      <c r="A30" s="82" t="s">
        <v>429</v>
      </c>
      <c r="B30" s="86" t="s">
        <v>250</v>
      </c>
      <c r="C30" s="91" t="s">
        <v>414</v>
      </c>
      <c r="D30" s="78">
        <f>SUM(D31:D39)</f>
        <v>10825.303099999999</v>
      </c>
      <c r="E30" s="78">
        <f t="shared" ref="E30:F30" si="8">SUM(E31:E39)</f>
        <v>10669.360800000002</v>
      </c>
      <c r="F30" s="78">
        <f t="shared" si="8"/>
        <v>10669.364200000002</v>
      </c>
    </row>
    <row r="31" spans="1:6" ht="39" x14ac:dyDescent="0.25">
      <c r="A31" s="83" t="s">
        <v>5</v>
      </c>
      <c r="B31" s="88" t="s">
        <v>555</v>
      </c>
      <c r="C31" s="90" t="s">
        <v>6</v>
      </c>
      <c r="D31" s="79">
        <v>8859.3346999999994</v>
      </c>
      <c r="E31" s="79">
        <v>8912.1508000000013</v>
      </c>
      <c r="F31" s="79">
        <v>8912.1508000000013</v>
      </c>
    </row>
    <row r="32" spans="1:6" ht="136.5" x14ac:dyDescent="0.25">
      <c r="A32" s="83" t="s">
        <v>556</v>
      </c>
      <c r="B32" s="88" t="s">
        <v>557</v>
      </c>
      <c r="C32" s="90" t="s">
        <v>104</v>
      </c>
      <c r="D32" s="79">
        <v>189.8006</v>
      </c>
      <c r="E32" s="79">
        <v>110.8601</v>
      </c>
      <c r="F32" s="79">
        <v>110.8601</v>
      </c>
    </row>
    <row r="33" spans="1:6" ht="45.75" customHeight="1" x14ac:dyDescent="0.25">
      <c r="A33" s="83" t="s">
        <v>11</v>
      </c>
      <c r="B33" s="88" t="s">
        <v>558</v>
      </c>
      <c r="C33" s="90" t="s">
        <v>9</v>
      </c>
      <c r="D33" s="79">
        <v>737.1373000000001</v>
      </c>
      <c r="E33" s="79">
        <v>737.1373000000001</v>
      </c>
      <c r="F33" s="79">
        <v>737.1373000000001</v>
      </c>
    </row>
    <row r="34" spans="1:6" ht="58.5" x14ac:dyDescent="0.25">
      <c r="A34" s="83" t="s">
        <v>559</v>
      </c>
      <c r="B34" s="88" t="s">
        <v>560</v>
      </c>
      <c r="C34" s="90" t="s">
        <v>6</v>
      </c>
      <c r="D34" s="79">
        <v>100</v>
      </c>
      <c r="E34" s="79">
        <v>47.184899999999999</v>
      </c>
      <c r="F34" s="79">
        <v>47.184899999999999</v>
      </c>
    </row>
    <row r="35" spans="1:6" ht="75" x14ac:dyDescent="0.25">
      <c r="A35" s="83" t="s">
        <v>8</v>
      </c>
      <c r="B35" s="88" t="s">
        <v>561</v>
      </c>
      <c r="C35" s="90" t="s">
        <v>430</v>
      </c>
      <c r="D35" s="79">
        <v>382.50809999999996</v>
      </c>
      <c r="E35" s="79">
        <v>376.0915</v>
      </c>
      <c r="F35" s="79">
        <v>376.0915</v>
      </c>
    </row>
    <row r="36" spans="1:6" ht="39" x14ac:dyDescent="0.25">
      <c r="A36" s="83" t="s">
        <v>105</v>
      </c>
      <c r="B36" s="88" t="s">
        <v>562</v>
      </c>
      <c r="C36" s="90" t="s">
        <v>6</v>
      </c>
      <c r="D36" s="79">
        <v>427.19459999999998</v>
      </c>
      <c r="E36" s="79">
        <v>440.8974</v>
      </c>
      <c r="F36" s="79">
        <v>440.8974</v>
      </c>
    </row>
    <row r="37" spans="1:6" ht="58.5" x14ac:dyDescent="0.25">
      <c r="A37" s="83" t="s">
        <v>431</v>
      </c>
      <c r="B37" s="88" t="s">
        <v>563</v>
      </c>
      <c r="C37" s="90" t="s">
        <v>6</v>
      </c>
      <c r="D37" s="79">
        <v>24.0123</v>
      </c>
      <c r="E37" s="79">
        <v>24.157900000000001</v>
      </c>
      <c r="F37" s="79">
        <v>24.157900000000001</v>
      </c>
    </row>
    <row r="38" spans="1:6" ht="97.5" x14ac:dyDescent="0.25">
      <c r="A38" s="83" t="s">
        <v>151</v>
      </c>
      <c r="B38" s="88" t="s">
        <v>564</v>
      </c>
      <c r="C38" s="90" t="s">
        <v>6</v>
      </c>
      <c r="D38" s="79">
        <v>5.0636000000000001</v>
      </c>
      <c r="E38" s="79">
        <v>0.629</v>
      </c>
      <c r="F38" s="79">
        <v>0.63249999999999995</v>
      </c>
    </row>
    <row r="39" spans="1:6" ht="78" x14ac:dyDescent="0.25">
      <c r="A39" s="83" t="s">
        <v>152</v>
      </c>
      <c r="B39" s="88" t="s">
        <v>565</v>
      </c>
      <c r="C39" s="90" t="s">
        <v>6</v>
      </c>
      <c r="D39" s="79">
        <v>100.25189999999999</v>
      </c>
      <c r="E39" s="79">
        <v>20.251900000000003</v>
      </c>
      <c r="F39" s="79">
        <v>20.251799999999999</v>
      </c>
    </row>
  </sheetData>
  <mergeCells count="2">
    <mergeCell ref="A4:F4"/>
    <mergeCell ref="A7:C7"/>
  </mergeCells>
  <printOptions horizontalCentered="1"/>
  <pageMargins left="0.43307086614173229" right="0.43307086614173229" top="0.59055118110236227" bottom="0.43307086614173229" header="0.31496062992125984" footer="0.31496062992125984"/>
  <pageSetup paperSize="9" scale="5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activeCell="B18" sqref="B18"/>
    </sheetView>
  </sheetViews>
  <sheetFormatPr defaultColWidth="8.44140625" defaultRowHeight="15" x14ac:dyDescent="0.25"/>
  <cols>
    <col min="1" max="1" width="31.6640625" style="121" customWidth="1"/>
    <col min="2" max="2" width="29.5546875" style="121" customWidth="1"/>
    <col min="3" max="3" width="8" style="121" customWidth="1"/>
    <col min="4" max="4" width="9.109375" style="121" customWidth="1"/>
    <col min="5" max="5" width="6.109375" style="121" customWidth="1"/>
    <col min="6" max="6" width="9.109375" style="121" customWidth="1"/>
    <col min="7" max="7" width="6.44140625" style="121" customWidth="1"/>
    <col min="8" max="8" width="9" style="121" customWidth="1"/>
    <col min="9" max="9" width="6.44140625" style="121" customWidth="1"/>
    <col min="10" max="10" width="8.5546875" style="121" customWidth="1"/>
    <col min="11" max="11" width="8.44140625" style="121"/>
    <col min="12" max="12" width="11.33203125" style="121" customWidth="1"/>
    <col min="13" max="14" width="9.88671875" style="121" customWidth="1"/>
    <col min="15" max="16384" width="8.44140625" style="121"/>
  </cols>
  <sheetData>
    <row r="1" spans="1:12" x14ac:dyDescent="0.25">
      <c r="A1" s="55"/>
      <c r="B1" s="55"/>
      <c r="C1" s="55"/>
      <c r="D1" s="55"/>
      <c r="E1" s="55"/>
      <c r="F1" s="55"/>
      <c r="G1" s="55"/>
      <c r="H1" s="55"/>
      <c r="I1" s="55"/>
      <c r="J1" s="71" t="s">
        <v>52</v>
      </c>
    </row>
    <row r="2" spans="1:12" x14ac:dyDescent="0.25">
      <c r="A2" s="55"/>
      <c r="B2" s="55"/>
      <c r="C2" s="55"/>
      <c r="D2" s="55"/>
      <c r="E2" s="55"/>
      <c r="F2" s="55"/>
      <c r="G2" s="55"/>
      <c r="H2" s="55"/>
      <c r="I2" s="55"/>
      <c r="J2" s="71" t="s">
        <v>122</v>
      </c>
    </row>
    <row r="3" spans="1:12" x14ac:dyDescent="0.25">
      <c r="A3" s="55"/>
      <c r="B3" s="55"/>
      <c r="C3" s="55"/>
      <c r="D3" s="55"/>
      <c r="E3" s="55"/>
      <c r="F3" s="55"/>
      <c r="G3" s="55"/>
      <c r="H3" s="55"/>
      <c r="I3" s="60"/>
      <c r="J3" s="71" t="s">
        <v>465</v>
      </c>
    </row>
    <row r="4" spans="1:12" x14ac:dyDescent="0.25">
      <c r="A4" s="204"/>
      <c r="B4" s="204"/>
      <c r="C4" s="204"/>
      <c r="D4" s="204"/>
      <c r="E4" s="204"/>
      <c r="F4" s="204"/>
      <c r="G4" s="204"/>
      <c r="H4" s="204"/>
      <c r="I4" s="204"/>
      <c r="J4" s="204"/>
    </row>
    <row r="5" spans="1:12" x14ac:dyDescent="0.25">
      <c r="A5" s="55"/>
      <c r="B5" s="55"/>
      <c r="C5" s="55"/>
      <c r="D5" s="55"/>
      <c r="E5" s="55"/>
      <c r="F5" s="55"/>
      <c r="G5" s="55"/>
      <c r="H5" s="55"/>
      <c r="I5" s="55"/>
      <c r="J5" s="72" t="s">
        <v>1</v>
      </c>
    </row>
    <row r="6" spans="1:12" ht="15" customHeight="1" x14ac:dyDescent="0.25">
      <c r="A6" s="205" t="s">
        <v>566</v>
      </c>
      <c r="B6" s="205" t="s">
        <v>567</v>
      </c>
      <c r="C6" s="205" t="s">
        <v>624</v>
      </c>
      <c r="D6" s="205"/>
      <c r="E6" s="206" t="s">
        <v>15</v>
      </c>
      <c r="F6" s="206"/>
      <c r="G6" s="206"/>
      <c r="H6" s="206"/>
      <c r="I6" s="206"/>
      <c r="J6" s="206"/>
    </row>
    <row r="7" spans="1:12" x14ac:dyDescent="0.25">
      <c r="A7" s="205"/>
      <c r="B7" s="205"/>
      <c r="C7" s="205"/>
      <c r="D7" s="205"/>
      <c r="E7" s="206" t="s">
        <v>123</v>
      </c>
      <c r="F7" s="206"/>
      <c r="G7" s="206" t="s">
        <v>161</v>
      </c>
      <c r="H7" s="206"/>
      <c r="I7" s="206" t="s">
        <v>466</v>
      </c>
      <c r="J7" s="206"/>
      <c r="L7" s="122"/>
    </row>
    <row r="8" spans="1:12" ht="33.75" x14ac:dyDescent="0.25">
      <c r="A8" s="205"/>
      <c r="B8" s="205"/>
      <c r="C8" s="56" t="s">
        <v>16</v>
      </c>
      <c r="D8" s="56" t="s">
        <v>17</v>
      </c>
      <c r="E8" s="56" t="s">
        <v>16</v>
      </c>
      <c r="F8" s="56" t="s">
        <v>17</v>
      </c>
      <c r="G8" s="56" t="s">
        <v>16</v>
      </c>
      <c r="H8" s="56" t="s">
        <v>17</v>
      </c>
      <c r="I8" s="56" t="s">
        <v>16</v>
      </c>
      <c r="J8" s="56" t="s">
        <v>17</v>
      </c>
      <c r="L8" s="122"/>
    </row>
    <row r="9" spans="1:12" ht="17.45" customHeight="1" x14ac:dyDescent="0.25">
      <c r="A9" s="73" t="s">
        <v>21</v>
      </c>
      <c r="B9" s="73" t="s">
        <v>21</v>
      </c>
      <c r="C9" s="136">
        <v>43</v>
      </c>
      <c r="D9" s="123">
        <v>4743383.5000000009</v>
      </c>
      <c r="E9" s="136">
        <v>41</v>
      </c>
      <c r="F9" s="123">
        <v>7032634.5999999996</v>
      </c>
      <c r="G9" s="136">
        <v>27</v>
      </c>
      <c r="H9" s="123">
        <v>6139648.4000000004</v>
      </c>
      <c r="I9" s="136">
        <v>8</v>
      </c>
      <c r="J9" s="123">
        <v>3375626</v>
      </c>
      <c r="L9" s="122"/>
    </row>
    <row r="10" spans="1:12" ht="17.45" customHeight="1" x14ac:dyDescent="0.25">
      <c r="A10" s="73" t="s">
        <v>18</v>
      </c>
      <c r="B10" s="73" t="s">
        <v>18</v>
      </c>
      <c r="C10" s="136">
        <v>42</v>
      </c>
      <c r="D10" s="123">
        <v>5608019.6999999993</v>
      </c>
      <c r="E10" s="136">
        <v>25</v>
      </c>
      <c r="F10" s="123">
        <v>7490831.5</v>
      </c>
      <c r="G10" s="136">
        <v>3</v>
      </c>
      <c r="H10" s="123">
        <v>8038449.9000000004</v>
      </c>
      <c r="I10" s="136">
        <v>1</v>
      </c>
      <c r="J10" s="123">
        <v>4334208.7</v>
      </c>
      <c r="L10" s="122"/>
    </row>
    <row r="11" spans="1:12" ht="18" customHeight="1" x14ac:dyDescent="0.25">
      <c r="A11" s="73" t="s">
        <v>23</v>
      </c>
      <c r="B11" s="73" t="s">
        <v>568</v>
      </c>
      <c r="C11" s="136">
        <v>25</v>
      </c>
      <c r="D11" s="123">
        <v>446922.9</v>
      </c>
      <c r="E11" s="136">
        <v>13</v>
      </c>
      <c r="F11" s="123">
        <v>694825</v>
      </c>
      <c r="G11" s="136">
        <v>6</v>
      </c>
      <c r="H11" s="123">
        <v>961700</v>
      </c>
      <c r="I11" s="136">
        <v>0</v>
      </c>
      <c r="J11" s="123">
        <v>0</v>
      </c>
      <c r="L11" s="122"/>
    </row>
    <row r="12" spans="1:12" ht="18.600000000000001" customHeight="1" x14ac:dyDescent="0.25">
      <c r="A12" s="73"/>
      <c r="B12" s="73" t="s">
        <v>569</v>
      </c>
      <c r="C12" s="136" t="s">
        <v>55</v>
      </c>
      <c r="D12" s="124" t="s">
        <v>570</v>
      </c>
      <c r="E12" s="136">
        <v>5</v>
      </c>
      <c r="F12" s="123">
        <v>681451.7</v>
      </c>
      <c r="G12" s="136">
        <v>2</v>
      </c>
      <c r="H12" s="123">
        <v>167059</v>
      </c>
      <c r="I12" s="136">
        <v>0</v>
      </c>
      <c r="J12" s="123">
        <v>0</v>
      </c>
      <c r="L12" s="122"/>
    </row>
    <row r="13" spans="1:12" ht="65.25" customHeight="1" x14ac:dyDescent="0.25">
      <c r="A13" s="73" t="s">
        <v>22</v>
      </c>
      <c r="B13" s="73" t="s">
        <v>571</v>
      </c>
      <c r="C13" s="136">
        <v>17</v>
      </c>
      <c r="D13" s="123">
        <v>1012812.8999999998</v>
      </c>
      <c r="E13" s="136">
        <v>11</v>
      </c>
      <c r="F13" s="123">
        <v>1086234.3999999999</v>
      </c>
      <c r="G13" s="136">
        <v>6</v>
      </c>
      <c r="H13" s="123">
        <v>868936.1</v>
      </c>
      <c r="I13" s="136">
        <v>0</v>
      </c>
      <c r="J13" s="123">
        <v>0</v>
      </c>
      <c r="L13" s="122"/>
    </row>
    <row r="14" spans="1:12" ht="21" customHeight="1" x14ac:dyDescent="0.25">
      <c r="A14" s="73" t="s">
        <v>20</v>
      </c>
      <c r="B14" s="73" t="s">
        <v>20</v>
      </c>
      <c r="C14" s="136">
        <v>15</v>
      </c>
      <c r="D14" s="123">
        <v>1639918.7</v>
      </c>
      <c r="E14" s="136">
        <v>8</v>
      </c>
      <c r="F14" s="123">
        <v>1078394.7000000002</v>
      </c>
      <c r="G14" s="136">
        <v>3</v>
      </c>
      <c r="H14" s="123">
        <v>792154</v>
      </c>
      <c r="I14" s="136">
        <v>2</v>
      </c>
      <c r="J14" s="123">
        <v>579398</v>
      </c>
      <c r="L14" s="122"/>
    </row>
    <row r="15" spans="1:12" ht="21" customHeight="1" x14ac:dyDescent="0.25">
      <c r="A15" s="73" t="s">
        <v>19</v>
      </c>
      <c r="B15" s="73" t="s">
        <v>19</v>
      </c>
      <c r="C15" s="136">
        <v>10</v>
      </c>
      <c r="D15" s="123">
        <v>25505096.799999997</v>
      </c>
      <c r="E15" s="136">
        <v>10</v>
      </c>
      <c r="F15" s="123">
        <v>47736947.799999997</v>
      </c>
      <c r="G15" s="136">
        <v>5</v>
      </c>
      <c r="H15" s="123">
        <v>16179630.199999999</v>
      </c>
      <c r="I15" s="136">
        <v>5</v>
      </c>
      <c r="J15" s="123">
        <v>2318770.2999999998</v>
      </c>
      <c r="L15" s="122"/>
    </row>
    <row r="16" spans="1:12" ht="30.6" customHeight="1" x14ac:dyDescent="0.25">
      <c r="A16" s="73" t="s">
        <v>24</v>
      </c>
      <c r="B16" s="73" t="s">
        <v>24</v>
      </c>
      <c r="C16" s="136">
        <v>8</v>
      </c>
      <c r="D16" s="123">
        <v>403522.19999999995</v>
      </c>
      <c r="E16" s="136">
        <v>6</v>
      </c>
      <c r="F16" s="123">
        <v>605360.69999999995</v>
      </c>
      <c r="G16" s="136">
        <v>4</v>
      </c>
      <c r="H16" s="123">
        <v>1108539.3</v>
      </c>
      <c r="I16" s="136">
        <v>2</v>
      </c>
      <c r="J16" s="123">
        <v>698986.5</v>
      </c>
      <c r="L16" s="122"/>
    </row>
    <row r="17" spans="1:12" ht="30" x14ac:dyDescent="0.25">
      <c r="A17" s="73" t="s">
        <v>26</v>
      </c>
      <c r="B17" s="73" t="s">
        <v>96</v>
      </c>
      <c r="C17" s="136">
        <v>7</v>
      </c>
      <c r="D17" s="123">
        <v>219883.1</v>
      </c>
      <c r="E17" s="136">
        <v>5</v>
      </c>
      <c r="F17" s="123">
        <v>353718.2</v>
      </c>
      <c r="G17" s="136">
        <v>3</v>
      </c>
      <c r="H17" s="123">
        <v>370000</v>
      </c>
      <c r="I17" s="136">
        <v>0</v>
      </c>
      <c r="J17" s="123">
        <v>0</v>
      </c>
      <c r="L17" s="122"/>
    </row>
    <row r="18" spans="1:12" ht="45" customHeight="1" x14ac:dyDescent="0.25">
      <c r="A18" s="73"/>
      <c r="B18" s="73" t="s">
        <v>572</v>
      </c>
      <c r="C18" s="136" t="s">
        <v>55</v>
      </c>
      <c r="D18" s="124" t="s">
        <v>570</v>
      </c>
      <c r="E18" s="136">
        <v>1</v>
      </c>
      <c r="F18" s="123">
        <v>11300</v>
      </c>
      <c r="G18" s="136">
        <v>0</v>
      </c>
      <c r="H18" s="123">
        <v>0</v>
      </c>
      <c r="I18" s="136">
        <v>0</v>
      </c>
      <c r="J18" s="123">
        <v>0</v>
      </c>
      <c r="L18" s="122"/>
    </row>
    <row r="19" spans="1:12" ht="45" x14ac:dyDescent="0.25">
      <c r="A19" s="73" t="s">
        <v>103</v>
      </c>
      <c r="B19" s="73" t="s">
        <v>573</v>
      </c>
      <c r="C19" s="136">
        <v>6</v>
      </c>
      <c r="D19" s="123">
        <v>400164.9</v>
      </c>
      <c r="E19" s="136">
        <v>7</v>
      </c>
      <c r="F19" s="123">
        <v>310948.5</v>
      </c>
      <c r="G19" s="136">
        <v>5</v>
      </c>
      <c r="H19" s="123">
        <v>187341</v>
      </c>
      <c r="I19" s="136">
        <v>0</v>
      </c>
      <c r="J19" s="123">
        <v>0</v>
      </c>
      <c r="L19" s="122"/>
    </row>
    <row r="20" spans="1:12" ht="43.9" customHeight="1" x14ac:dyDescent="0.25">
      <c r="A20" s="73" t="s">
        <v>102</v>
      </c>
      <c r="B20" s="73" t="s">
        <v>574</v>
      </c>
      <c r="C20" s="136">
        <v>4</v>
      </c>
      <c r="D20" s="123">
        <v>98474.9</v>
      </c>
      <c r="E20" s="136">
        <v>2</v>
      </c>
      <c r="F20" s="123">
        <v>13360.5</v>
      </c>
      <c r="G20" s="136">
        <v>0</v>
      </c>
      <c r="H20" s="123">
        <v>0</v>
      </c>
      <c r="I20" s="136">
        <v>0</v>
      </c>
      <c r="J20" s="123">
        <v>0</v>
      </c>
      <c r="L20" s="122"/>
    </row>
    <row r="21" spans="1:12" ht="45" x14ac:dyDescent="0.25">
      <c r="A21" s="73" t="s">
        <v>27</v>
      </c>
      <c r="B21" s="73" t="s">
        <v>27</v>
      </c>
      <c r="C21" s="136">
        <v>2</v>
      </c>
      <c r="D21" s="123">
        <v>91882.9</v>
      </c>
      <c r="E21" s="136">
        <v>1</v>
      </c>
      <c r="F21" s="123">
        <v>56539.8</v>
      </c>
      <c r="G21" s="136">
        <v>0</v>
      </c>
      <c r="H21" s="123">
        <v>0</v>
      </c>
      <c r="I21" s="136">
        <v>0</v>
      </c>
      <c r="J21" s="123">
        <v>0</v>
      </c>
      <c r="L21" s="122"/>
    </row>
    <row r="22" spans="1:12" ht="17.25" customHeight="1" x14ac:dyDescent="0.25">
      <c r="A22" s="73" t="s">
        <v>575</v>
      </c>
      <c r="B22" s="73" t="s">
        <v>575</v>
      </c>
      <c r="C22" s="136">
        <v>2</v>
      </c>
      <c r="D22" s="123">
        <v>60000</v>
      </c>
      <c r="E22" s="136">
        <v>3</v>
      </c>
      <c r="F22" s="123">
        <v>150000</v>
      </c>
      <c r="G22" s="136">
        <v>0</v>
      </c>
      <c r="H22" s="123">
        <v>0</v>
      </c>
      <c r="I22" s="136">
        <v>0</v>
      </c>
      <c r="J22" s="123">
        <v>0</v>
      </c>
      <c r="L22" s="122"/>
    </row>
    <row r="23" spans="1:12" x14ac:dyDescent="0.25">
      <c r="A23" s="73" t="s">
        <v>576</v>
      </c>
      <c r="B23" s="73" t="s">
        <v>576</v>
      </c>
      <c r="C23" s="136">
        <v>1</v>
      </c>
      <c r="D23" s="123">
        <v>1980.2</v>
      </c>
      <c r="E23" s="136" t="s">
        <v>55</v>
      </c>
      <c r="F23" s="124" t="s">
        <v>570</v>
      </c>
      <c r="G23" s="136" t="s">
        <v>55</v>
      </c>
      <c r="H23" s="124" t="s">
        <v>570</v>
      </c>
      <c r="I23" s="136" t="s">
        <v>55</v>
      </c>
      <c r="J23" s="124" t="s">
        <v>570</v>
      </c>
      <c r="L23" s="122"/>
    </row>
    <row r="24" spans="1:12" ht="21.75" customHeight="1" x14ac:dyDescent="0.25">
      <c r="A24" s="73" t="s">
        <v>25</v>
      </c>
      <c r="B24" s="73" t="s">
        <v>25</v>
      </c>
      <c r="C24" s="136">
        <v>1</v>
      </c>
      <c r="D24" s="123">
        <v>261201.4</v>
      </c>
      <c r="E24" s="136">
        <v>1</v>
      </c>
      <c r="F24" s="123">
        <v>7500</v>
      </c>
      <c r="G24" s="136">
        <v>0</v>
      </c>
      <c r="H24" s="123">
        <v>0</v>
      </c>
      <c r="I24" s="136">
        <v>0</v>
      </c>
      <c r="J24" s="123">
        <v>0</v>
      </c>
      <c r="L24" s="122"/>
    </row>
    <row r="25" spans="1:12" ht="15" customHeight="1" x14ac:dyDescent="0.25">
      <c r="A25" s="73" t="s">
        <v>28</v>
      </c>
      <c r="B25" s="135"/>
      <c r="C25" s="153">
        <f t="shared" ref="C25:J25" si="0">SUM(C9:C24)</f>
        <v>183</v>
      </c>
      <c r="D25" s="125">
        <f t="shared" si="0"/>
        <v>40493264.100000001</v>
      </c>
      <c r="E25" s="154">
        <f t="shared" si="0"/>
        <v>139</v>
      </c>
      <c r="F25" s="125">
        <f t="shared" si="0"/>
        <v>67310047.400000006</v>
      </c>
      <c r="G25" s="154">
        <f t="shared" si="0"/>
        <v>64</v>
      </c>
      <c r="H25" s="125">
        <f t="shared" si="0"/>
        <v>34813457.899999999</v>
      </c>
      <c r="I25" s="154">
        <f t="shared" si="0"/>
        <v>18</v>
      </c>
      <c r="J25" s="125">
        <f t="shared" si="0"/>
        <v>11306989.5</v>
      </c>
      <c r="L25" s="122"/>
    </row>
    <row r="26" spans="1:12" x14ac:dyDescent="0.25">
      <c r="L26" s="122"/>
    </row>
    <row r="27" spans="1:12" x14ac:dyDescent="0.25">
      <c r="L27" s="122"/>
    </row>
    <row r="28" spans="1:12" x14ac:dyDescent="0.25">
      <c r="L28" s="122"/>
    </row>
    <row r="29" spans="1:12" x14ac:dyDescent="0.25">
      <c r="B29" s="126"/>
      <c r="L29" s="122"/>
    </row>
    <row r="30" spans="1:12" x14ac:dyDescent="0.25">
      <c r="B30" s="126"/>
      <c r="L30" s="122"/>
    </row>
    <row r="31" spans="1:12" x14ac:dyDescent="0.25">
      <c r="B31" s="126"/>
      <c r="L31" s="122"/>
    </row>
    <row r="32" spans="1:12" x14ac:dyDescent="0.25">
      <c r="L32" s="122"/>
    </row>
    <row r="33" spans="12:12" x14ac:dyDescent="0.25">
      <c r="L33" s="122"/>
    </row>
  </sheetData>
  <mergeCells count="8">
    <mergeCell ref="A4:J4"/>
    <mergeCell ref="A6:A8"/>
    <mergeCell ref="B6:B8"/>
    <mergeCell ref="C6:D7"/>
    <mergeCell ref="E6:J6"/>
    <mergeCell ref="E7:F7"/>
    <mergeCell ref="G7:H7"/>
    <mergeCell ref="I7:J7"/>
  </mergeCells>
  <pageMargins left="0.51181102362204722" right="0.51181102362204722" top="0.74803149606299213" bottom="0.35433070866141736" header="0" footer="0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E24" sqref="E24"/>
    </sheetView>
  </sheetViews>
  <sheetFormatPr defaultColWidth="6.88671875" defaultRowHeight="15" x14ac:dyDescent="0.25"/>
  <cols>
    <col min="1" max="1" width="3.88671875" style="127" customWidth="1"/>
    <col min="2" max="2" width="40.33203125" style="127" customWidth="1"/>
    <col min="3" max="3" width="6.109375" style="127" customWidth="1"/>
    <col min="4" max="4" width="7.109375" style="127" customWidth="1"/>
    <col min="5" max="5" width="7.44140625" style="127" customWidth="1"/>
    <col min="6" max="6" width="6.33203125" style="127" customWidth="1"/>
    <col min="7" max="16384" width="6.88671875" style="127"/>
  </cols>
  <sheetData>
    <row r="1" spans="1:6" x14ac:dyDescent="0.25">
      <c r="F1" s="71" t="s">
        <v>158</v>
      </c>
    </row>
    <row r="2" spans="1:6" x14ac:dyDescent="0.25">
      <c r="F2" s="71" t="s">
        <v>122</v>
      </c>
    </row>
    <row r="3" spans="1:6" x14ac:dyDescent="0.25">
      <c r="F3" s="71" t="s">
        <v>465</v>
      </c>
    </row>
    <row r="4" spans="1:6" ht="55.5" customHeight="1" x14ac:dyDescent="0.25">
      <c r="A4" s="210" t="s">
        <v>631</v>
      </c>
      <c r="B4" s="210"/>
      <c r="C4" s="210"/>
      <c r="D4" s="210"/>
      <c r="E4" s="210"/>
      <c r="F4" s="210"/>
    </row>
    <row r="5" spans="1:6" ht="13.15" customHeight="1" x14ac:dyDescent="0.25">
      <c r="A5" s="211" t="s">
        <v>2</v>
      </c>
      <c r="B5" s="211" t="s">
        <v>577</v>
      </c>
      <c r="C5" s="211" t="s">
        <v>578</v>
      </c>
      <c r="D5" s="211" t="s">
        <v>579</v>
      </c>
      <c r="E5" s="211"/>
      <c r="F5" s="211"/>
    </row>
    <row r="6" spans="1:6" ht="19.149999999999999" customHeight="1" x14ac:dyDescent="0.25">
      <c r="A6" s="211"/>
      <c r="B6" s="211"/>
      <c r="C6" s="211"/>
      <c r="D6" s="150" t="s">
        <v>101</v>
      </c>
      <c r="E6" s="150" t="s">
        <v>123</v>
      </c>
      <c r="F6" s="150" t="s">
        <v>161</v>
      </c>
    </row>
    <row r="7" spans="1:6" ht="16.899999999999999" customHeight="1" x14ac:dyDescent="0.25">
      <c r="A7" s="128"/>
      <c r="B7" s="209" t="s">
        <v>439</v>
      </c>
      <c r="C7" s="209"/>
      <c r="D7" s="209"/>
      <c r="E7" s="209"/>
      <c r="F7" s="209"/>
    </row>
    <row r="8" spans="1:6" ht="24.75" x14ac:dyDescent="0.25">
      <c r="A8" s="128" t="s">
        <v>580</v>
      </c>
      <c r="B8" s="129" t="s">
        <v>581</v>
      </c>
      <c r="C8" s="130">
        <v>2026</v>
      </c>
      <c r="D8" s="131">
        <v>50000</v>
      </c>
      <c r="E8" s="131">
        <v>180000</v>
      </c>
      <c r="F8" s="131">
        <v>350000</v>
      </c>
    </row>
    <row r="9" spans="1:6" ht="24.75" x14ac:dyDescent="0.25">
      <c r="A9" s="128" t="s">
        <v>582</v>
      </c>
      <c r="B9" s="129" t="s">
        <v>583</v>
      </c>
      <c r="C9" s="130">
        <v>2026</v>
      </c>
      <c r="D9" s="131">
        <v>25356.7</v>
      </c>
      <c r="E9" s="131">
        <v>0</v>
      </c>
      <c r="F9" s="131">
        <v>0</v>
      </c>
    </row>
    <row r="10" spans="1:6" ht="24.75" x14ac:dyDescent="0.25">
      <c r="A10" s="128" t="s">
        <v>584</v>
      </c>
      <c r="B10" s="132" t="s">
        <v>585</v>
      </c>
      <c r="C10" s="130">
        <v>2026</v>
      </c>
      <c r="D10" s="131">
        <v>15844</v>
      </c>
      <c r="E10" s="131">
        <v>0</v>
      </c>
      <c r="F10" s="131">
        <v>0</v>
      </c>
    </row>
    <row r="11" spans="1:6" ht="28.5" customHeight="1" x14ac:dyDescent="0.25">
      <c r="A11" s="128"/>
      <c r="B11" s="212" t="s">
        <v>437</v>
      </c>
      <c r="C11" s="212"/>
      <c r="D11" s="212"/>
      <c r="E11" s="212"/>
      <c r="F11" s="212"/>
    </row>
    <row r="12" spans="1:6" ht="15.6" customHeight="1" x14ac:dyDescent="0.25">
      <c r="A12" s="128" t="s">
        <v>586</v>
      </c>
      <c r="B12" s="129" t="s">
        <v>587</v>
      </c>
      <c r="C12" s="130">
        <v>2026</v>
      </c>
      <c r="D12" s="131">
        <v>16500</v>
      </c>
      <c r="E12" s="131">
        <v>0</v>
      </c>
      <c r="F12" s="131">
        <v>0</v>
      </c>
    </row>
    <row r="13" spans="1:6" ht="24.75" x14ac:dyDescent="0.25">
      <c r="A13" s="128" t="s">
        <v>588</v>
      </c>
      <c r="B13" s="129" t="s">
        <v>589</v>
      </c>
      <c r="C13" s="130">
        <v>2025</v>
      </c>
      <c r="D13" s="131">
        <v>120000</v>
      </c>
      <c r="E13" s="131">
        <v>0</v>
      </c>
      <c r="F13" s="131">
        <v>0</v>
      </c>
    </row>
    <row r="14" spans="1:6" ht="24.75" x14ac:dyDescent="0.25">
      <c r="A14" s="128" t="s">
        <v>590</v>
      </c>
      <c r="B14" s="129" t="s">
        <v>591</v>
      </c>
      <c r="C14" s="130">
        <v>2025</v>
      </c>
      <c r="D14" s="131">
        <v>11700</v>
      </c>
      <c r="E14" s="131">
        <v>0</v>
      </c>
      <c r="F14" s="131">
        <v>0</v>
      </c>
    </row>
    <row r="15" spans="1:6" ht="16.5" customHeight="1" x14ac:dyDescent="0.25">
      <c r="A15" s="128"/>
      <c r="B15" s="209" t="s">
        <v>592</v>
      </c>
      <c r="C15" s="209"/>
      <c r="D15" s="209"/>
      <c r="E15" s="209"/>
      <c r="F15" s="209"/>
    </row>
    <row r="16" spans="1:6" x14ac:dyDescent="0.25">
      <c r="A16" s="128" t="s">
        <v>593</v>
      </c>
      <c r="B16" s="129" t="s">
        <v>594</v>
      </c>
      <c r="C16" s="130">
        <v>2027</v>
      </c>
      <c r="D16" s="131">
        <v>54320.4</v>
      </c>
      <c r="E16" s="131">
        <v>0</v>
      </c>
      <c r="F16" s="131">
        <v>0</v>
      </c>
    </row>
    <row r="17" spans="1:6" ht="15.75" customHeight="1" x14ac:dyDescent="0.25">
      <c r="A17" s="128"/>
      <c r="B17" s="209" t="s">
        <v>441</v>
      </c>
      <c r="C17" s="209"/>
      <c r="D17" s="209"/>
      <c r="E17" s="209"/>
      <c r="F17" s="209"/>
    </row>
    <row r="18" spans="1:6" ht="13.9" customHeight="1" x14ac:dyDescent="0.25">
      <c r="A18" s="128" t="s">
        <v>595</v>
      </c>
      <c r="B18" s="129" t="s">
        <v>596</v>
      </c>
      <c r="C18" s="130">
        <v>2025</v>
      </c>
      <c r="D18" s="131">
        <v>100000</v>
      </c>
      <c r="E18" s="131">
        <v>814900</v>
      </c>
      <c r="F18" s="131">
        <v>0</v>
      </c>
    </row>
    <row r="19" spans="1:6" ht="39" customHeight="1" x14ac:dyDescent="0.25">
      <c r="A19" s="128" t="s">
        <v>597</v>
      </c>
      <c r="B19" s="129" t="s">
        <v>598</v>
      </c>
      <c r="C19" s="130">
        <v>2025</v>
      </c>
      <c r="D19" s="131">
        <v>0</v>
      </c>
      <c r="E19" s="131">
        <v>1496934.7</v>
      </c>
      <c r="F19" s="131">
        <v>0</v>
      </c>
    </row>
    <row r="20" spans="1:6" ht="16.5" customHeight="1" x14ac:dyDescent="0.25">
      <c r="A20" s="128"/>
      <c r="B20" s="209" t="s">
        <v>442</v>
      </c>
      <c r="C20" s="209"/>
      <c r="D20" s="209"/>
      <c r="E20" s="209"/>
      <c r="F20" s="209"/>
    </row>
    <row r="21" spans="1:6" ht="27" customHeight="1" x14ac:dyDescent="0.25">
      <c r="A21" s="128" t="s">
        <v>599</v>
      </c>
      <c r="B21" s="129" t="s">
        <v>600</v>
      </c>
      <c r="C21" s="130">
        <v>2027</v>
      </c>
      <c r="D21" s="131">
        <v>11000</v>
      </c>
      <c r="E21" s="131">
        <v>104000</v>
      </c>
      <c r="F21" s="131">
        <v>0</v>
      </c>
    </row>
    <row r="22" spans="1:6" ht="40.9" customHeight="1" x14ac:dyDescent="0.25">
      <c r="A22" s="128" t="s">
        <v>601</v>
      </c>
      <c r="B22" s="129" t="s">
        <v>602</v>
      </c>
      <c r="C22" s="130">
        <v>2027</v>
      </c>
      <c r="D22" s="131">
        <v>27000</v>
      </c>
      <c r="E22" s="131">
        <v>0</v>
      </c>
      <c r="F22" s="131">
        <v>0</v>
      </c>
    </row>
    <row r="23" spans="1:6" ht="29.45" customHeight="1" x14ac:dyDescent="0.25">
      <c r="A23" s="128" t="s">
        <v>603</v>
      </c>
      <c r="B23" s="129" t="s">
        <v>604</v>
      </c>
      <c r="C23" s="130">
        <v>2026</v>
      </c>
      <c r="D23" s="131">
        <v>13466.4</v>
      </c>
      <c r="E23" s="131">
        <v>114830</v>
      </c>
      <c r="F23" s="131">
        <v>0</v>
      </c>
    </row>
    <row r="24" spans="1:6" ht="39.6" customHeight="1" x14ac:dyDescent="0.25">
      <c r="A24" s="128" t="s">
        <v>605</v>
      </c>
      <c r="B24" s="129" t="s">
        <v>606</v>
      </c>
      <c r="C24" s="130">
        <v>2025</v>
      </c>
      <c r="D24" s="131">
        <v>23000</v>
      </c>
      <c r="E24" s="131">
        <v>45043.7</v>
      </c>
      <c r="F24" s="131">
        <v>0</v>
      </c>
    </row>
    <row r="25" spans="1:6" ht="25.9" customHeight="1" x14ac:dyDescent="0.25">
      <c r="A25" s="128" t="s">
        <v>607</v>
      </c>
      <c r="B25" s="129" t="s">
        <v>608</v>
      </c>
      <c r="C25" s="130">
        <v>2025</v>
      </c>
      <c r="D25" s="131">
        <v>0</v>
      </c>
      <c r="E25" s="131">
        <v>100000</v>
      </c>
      <c r="F25" s="131">
        <v>0</v>
      </c>
    </row>
    <row r="26" spans="1:6" ht="18" customHeight="1" x14ac:dyDescent="0.25">
      <c r="A26" s="128"/>
      <c r="B26" s="209" t="s">
        <v>443</v>
      </c>
      <c r="C26" s="209"/>
      <c r="D26" s="209"/>
      <c r="E26" s="209"/>
      <c r="F26" s="209"/>
    </row>
    <row r="27" spans="1:6" x14ac:dyDescent="0.25">
      <c r="A27" s="128" t="s">
        <v>609</v>
      </c>
      <c r="B27" s="129" t="s">
        <v>610</v>
      </c>
      <c r="C27" s="130">
        <v>2027</v>
      </c>
      <c r="D27" s="131">
        <v>22000</v>
      </c>
      <c r="E27" s="131">
        <v>0</v>
      </c>
      <c r="F27" s="131">
        <v>0</v>
      </c>
    </row>
    <row r="28" spans="1:6" ht="24.75" x14ac:dyDescent="0.25">
      <c r="A28" s="128" t="s">
        <v>611</v>
      </c>
      <c r="B28" s="129" t="s">
        <v>612</v>
      </c>
      <c r="C28" s="130">
        <v>2027</v>
      </c>
      <c r="D28" s="131">
        <v>15000</v>
      </c>
      <c r="E28" s="131">
        <v>0</v>
      </c>
      <c r="F28" s="131">
        <v>0</v>
      </c>
    </row>
    <row r="29" spans="1:6" ht="18" customHeight="1" x14ac:dyDescent="0.25">
      <c r="A29" s="128"/>
      <c r="B29" s="209" t="s">
        <v>445</v>
      </c>
      <c r="C29" s="209"/>
      <c r="D29" s="209"/>
      <c r="E29" s="209"/>
      <c r="F29" s="209"/>
    </row>
    <row r="30" spans="1:6" ht="40.15" customHeight="1" x14ac:dyDescent="0.25">
      <c r="A30" s="128" t="s">
        <v>613</v>
      </c>
      <c r="B30" s="129" t="s">
        <v>614</v>
      </c>
      <c r="C30" s="130">
        <v>2027</v>
      </c>
      <c r="D30" s="131">
        <v>0</v>
      </c>
      <c r="E30" s="131">
        <v>1720130</v>
      </c>
      <c r="F30" s="131">
        <v>0</v>
      </c>
    </row>
    <row r="31" spans="1:6" ht="17.45" customHeight="1" x14ac:dyDescent="0.25">
      <c r="A31" s="128"/>
      <c r="B31" s="209" t="s">
        <v>615</v>
      </c>
      <c r="C31" s="209"/>
      <c r="D31" s="209"/>
      <c r="E31" s="209"/>
      <c r="F31" s="209"/>
    </row>
    <row r="32" spans="1:6" ht="42.6" customHeight="1" x14ac:dyDescent="0.25">
      <c r="A32" s="128" t="s">
        <v>616</v>
      </c>
      <c r="B32" s="129" t="s">
        <v>617</v>
      </c>
      <c r="C32" s="130">
        <v>2025</v>
      </c>
      <c r="D32" s="131">
        <v>6934.2</v>
      </c>
      <c r="E32" s="131">
        <v>0</v>
      </c>
      <c r="F32" s="131">
        <v>0</v>
      </c>
    </row>
    <row r="33" spans="1:6" ht="41.45" customHeight="1" x14ac:dyDescent="0.25">
      <c r="A33" s="128" t="s">
        <v>618</v>
      </c>
      <c r="B33" s="129" t="s">
        <v>619</v>
      </c>
      <c r="C33" s="130">
        <v>2026</v>
      </c>
      <c r="D33" s="131">
        <v>11121.6</v>
      </c>
      <c r="E33" s="131">
        <v>0</v>
      </c>
      <c r="F33" s="131">
        <v>0</v>
      </c>
    </row>
    <row r="34" spans="1:6" ht="18.75" customHeight="1" x14ac:dyDescent="0.25">
      <c r="A34" s="207" t="s">
        <v>620</v>
      </c>
      <c r="B34" s="208"/>
      <c r="C34" s="133"/>
      <c r="D34" s="134">
        <v>523243.3</v>
      </c>
      <c r="E34" s="134">
        <v>4575838.4000000004</v>
      </c>
      <c r="F34" s="134">
        <v>350000</v>
      </c>
    </row>
  </sheetData>
  <mergeCells count="14">
    <mergeCell ref="A34:B34"/>
    <mergeCell ref="B7:F7"/>
    <mergeCell ref="A4:F4"/>
    <mergeCell ref="A5:A6"/>
    <mergeCell ref="B5:B6"/>
    <mergeCell ref="C5:C6"/>
    <mergeCell ref="D5:F5"/>
    <mergeCell ref="B31:F31"/>
    <mergeCell ref="B11:F11"/>
    <mergeCell ref="B15:F15"/>
    <mergeCell ref="B17:F17"/>
    <mergeCell ref="B20:F20"/>
    <mergeCell ref="B26:F26"/>
    <mergeCell ref="B29:F29"/>
  </mergeCells>
  <pageMargins left="0.70866141732283472" right="0.19685039370078741" top="0.35433070866141736" bottom="0.15748031496062992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1-СЭР</vt:lpstr>
      <vt:lpstr>2-параметры</vt:lpstr>
      <vt:lpstr>3-ФСР</vt:lpstr>
      <vt:lpstr>4-ГПсравнение</vt:lpstr>
      <vt:lpstr>5-ГП25-27</vt:lpstr>
      <vt:lpstr>6-ДФрасх</vt:lpstr>
      <vt:lpstr>7-стройки</vt:lpstr>
      <vt:lpstr>8-объекты не в Перечне</vt:lpstr>
      <vt:lpstr>'5-ГП25-27'!Заголовки_для_печати</vt:lpstr>
      <vt:lpstr>'6-ДФрасх'!Заголовки_для_печати</vt:lpstr>
      <vt:lpstr>'2-параметры'!Область_печати</vt:lpstr>
      <vt:lpstr>'4-ГПсравнение'!Область_печати</vt:lpstr>
    </vt:vector>
  </TitlesOfParts>
  <Company>ZS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Каблукова</dc:creator>
  <cp:lastModifiedBy>Юлия Навроцкая</cp:lastModifiedBy>
  <cp:lastPrinted>2024-11-11T09:22:31Z</cp:lastPrinted>
  <dcterms:created xsi:type="dcterms:W3CDTF">2019-10-31T12:22:11Z</dcterms:created>
  <dcterms:modified xsi:type="dcterms:W3CDTF">2024-11-12T04:06:59Z</dcterms:modified>
</cp:coreProperties>
</file>