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450" windowWidth="23250" windowHeight="13170"/>
  </bookViews>
  <sheets>
    <sheet name="1-параметры" sheetId="19" r:id="rId1"/>
    <sheet name="2-Итоги" sheetId="33" r:id="rId2"/>
    <sheet name="3-СЭР" sheetId="34" r:id="rId3"/>
    <sheet name="4-Сравнение с ФБ" sheetId="35" r:id="rId4"/>
    <sheet name="5-ФСР" sheetId="18" r:id="rId5"/>
    <sheet name="6-ГП" sheetId="8" r:id="rId6"/>
    <sheet name="7-ГП24-26" sheetId="36" r:id="rId7"/>
    <sheet name="8-динамика НП" sheetId="26" r:id="rId8"/>
    <sheet name="9-НП" sheetId="25" r:id="rId9"/>
    <sheet name="10-ДФрасх" sheetId="30" r:id="rId10"/>
    <sheet name="11-КАИП" sheetId="32" r:id="rId11"/>
  </sheets>
  <definedNames>
    <definedName name="_xlnm._FilterDatabase" localSheetId="9" hidden="1">'10-ДФрасх'!$A$6:$F$14</definedName>
    <definedName name="_xlnm._FilterDatabase" localSheetId="0" hidden="1">'1-параметры'!$A$7:$G$71</definedName>
    <definedName name="_xlnm._FilterDatabase" localSheetId="4" hidden="1">'5-ФСР'!$A$6:$F$38</definedName>
    <definedName name="_xlnm._FilterDatabase" localSheetId="5" hidden="1">'6-ГП'!$A$6:$G$31</definedName>
    <definedName name="_xlnm._FilterDatabase" localSheetId="6" hidden="1">'7-ГП24-26'!$A$7:$E$195</definedName>
    <definedName name="_xlnm._FilterDatabase" localSheetId="8" hidden="1">'9-НП'!$A$7:$F$125</definedName>
    <definedName name="_xlnm.Print_Titles" localSheetId="9">'10-ДФрасх'!$6:$6</definedName>
    <definedName name="_xlnm.Print_Titles" localSheetId="5">'6-ГП'!$6:$7</definedName>
    <definedName name="_xlnm.Print_Titles" localSheetId="6">'7-ГП24-26'!$6:$7</definedName>
    <definedName name="_xlnm.Print_Titles" localSheetId="7">'8-динамика НП'!$6:$7</definedName>
    <definedName name="_xlnm.Print_Titles" localSheetId="8">'9-НП'!$6:$7</definedName>
    <definedName name="_xlnm.Print_Area" localSheetId="0">'1-параметры'!$A$1:$F$72</definedName>
    <definedName name="_xlnm.Print_Area" localSheetId="5">'6-ГП'!$A$1:$G$31</definedName>
    <definedName name="_xlnm.Print_Area" localSheetId="7">'8-динамика НП'!$A$1:$L$24</definedName>
    <definedName name="_xlnm.Print_Area" localSheetId="8">'9-НП'!$A$1:$E$126</definedName>
  </definedNames>
  <calcPr calcId="152511"/>
</workbook>
</file>

<file path=xl/calcChain.xml><?xml version="1.0" encoding="utf-8"?>
<calcChain xmlns="http://schemas.openxmlformats.org/spreadsheetml/2006/main">
  <c r="C59" i="19"/>
  <c r="C55"/>
  <c r="C42"/>
  <c r="C17" l="1"/>
  <c r="C15"/>
  <c r="C9" l="1"/>
  <c r="C12"/>
  <c r="C13"/>
  <c r="C14"/>
  <c r="C16"/>
  <c r="C10"/>
  <c r="C18"/>
  <c r="C19"/>
  <c r="C20"/>
  <c r="C21"/>
  <c r="C22"/>
  <c r="C23"/>
  <c r="C24"/>
  <c r="F38" i="18" l="1"/>
  <c r="E38"/>
  <c r="F36"/>
  <c r="E36"/>
  <c r="D36"/>
  <c r="F34"/>
  <c r="E34"/>
  <c r="D34"/>
  <c r="F32"/>
  <c r="E32"/>
  <c r="D32"/>
  <c r="F30"/>
  <c r="E30"/>
  <c r="D30"/>
  <c r="F28"/>
  <c r="E28"/>
  <c r="D28"/>
  <c r="F26"/>
  <c r="E26"/>
  <c r="D26"/>
  <c r="F24"/>
  <c r="E24"/>
  <c r="D24"/>
  <c r="F22"/>
  <c r="E22"/>
  <c r="D22"/>
  <c r="F20"/>
  <c r="E20"/>
  <c r="D20"/>
  <c r="F18"/>
  <c r="E18"/>
  <c r="D18"/>
  <c r="F16"/>
  <c r="E16"/>
  <c r="D16"/>
  <c r="F14"/>
  <c r="E14"/>
  <c r="D14"/>
  <c r="F12"/>
  <c r="E12"/>
  <c r="D12"/>
  <c r="F10"/>
  <c r="E10"/>
  <c r="D10"/>
  <c r="B36"/>
  <c r="B34"/>
  <c r="B32"/>
  <c r="B30"/>
  <c r="B28"/>
  <c r="B26"/>
  <c r="B24"/>
  <c r="B22"/>
  <c r="B20"/>
  <c r="B18"/>
  <c r="B16"/>
  <c r="B14"/>
  <c r="B12"/>
  <c r="B10"/>
  <c r="D31" i="8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C45" i="19" l="1"/>
  <c r="C46"/>
  <c r="C47"/>
  <c r="C48"/>
  <c r="C49"/>
  <c r="C50"/>
  <c r="C51"/>
  <c r="C52"/>
  <c r="C53"/>
  <c r="C54"/>
  <c r="C56"/>
  <c r="C57"/>
  <c r="C58"/>
  <c r="C60"/>
  <c r="C61"/>
  <c r="C62"/>
  <c r="C63"/>
  <c r="C64"/>
  <c r="C65"/>
  <c r="C66"/>
  <c r="C67"/>
  <c r="C68"/>
  <c r="C69"/>
  <c r="C70"/>
  <c r="C44"/>
  <c r="C43"/>
  <c r="C25"/>
  <c r="C26"/>
  <c r="C27"/>
  <c r="C28"/>
  <c r="C29"/>
  <c r="C30"/>
  <c r="C31"/>
  <c r="C32"/>
  <c r="C33"/>
  <c r="C34"/>
  <c r="C35"/>
  <c r="C36"/>
  <c r="C37"/>
  <c r="C38"/>
  <c r="C39"/>
  <c r="C40"/>
  <c r="C41"/>
  <c r="L9" i="26"/>
  <c r="L10"/>
  <c r="L11"/>
  <c r="L12"/>
  <c r="L13"/>
  <c r="L14"/>
  <c r="L15"/>
  <c r="L16"/>
  <c r="L17"/>
  <c r="L18"/>
  <c r="L19"/>
  <c r="L20"/>
  <c r="L21"/>
  <c r="L22"/>
  <c r="L23"/>
  <c r="L24"/>
  <c r="L8"/>
  <c r="P17" i="35"/>
  <c r="M17"/>
  <c r="J17"/>
  <c r="G17"/>
  <c r="D17"/>
  <c r="P16"/>
  <c r="M16"/>
  <c r="J16"/>
  <c r="G16"/>
  <c r="D16"/>
  <c r="P15"/>
  <c r="M15"/>
  <c r="J15"/>
  <c r="G15"/>
  <c r="D15"/>
  <c r="P14"/>
  <c r="M14"/>
  <c r="J14"/>
  <c r="G14"/>
  <c r="D14"/>
  <c r="P13"/>
  <c r="M13"/>
  <c r="J13"/>
  <c r="G13"/>
  <c r="D13"/>
  <c r="P12"/>
  <c r="M12"/>
  <c r="J12"/>
  <c r="G12"/>
  <c r="D12"/>
  <c r="P11"/>
  <c r="M11"/>
  <c r="J11"/>
  <c r="G11"/>
  <c r="D11"/>
  <c r="P10"/>
  <c r="M10"/>
  <c r="J10"/>
  <c r="G10"/>
  <c r="D10"/>
  <c r="P9"/>
  <c r="M9"/>
  <c r="J9"/>
  <c r="G9"/>
  <c r="D9"/>
  <c r="O25" i="34"/>
  <c r="L25"/>
  <c r="I25"/>
  <c r="F25"/>
  <c r="O24"/>
  <c r="L24"/>
  <c r="I24"/>
  <c r="F24"/>
  <c r="O23"/>
  <c r="L23"/>
  <c r="I23"/>
  <c r="F23"/>
  <c r="O22"/>
  <c r="L22"/>
  <c r="I22"/>
  <c r="F22"/>
  <c r="O21"/>
  <c r="L21"/>
  <c r="I21"/>
  <c r="F21"/>
  <c r="O20"/>
  <c r="L20"/>
  <c r="I20"/>
  <c r="F20"/>
  <c r="O19"/>
  <c r="L19"/>
  <c r="I19"/>
  <c r="F19"/>
  <c r="O18"/>
  <c r="L18"/>
  <c r="I18"/>
  <c r="F18"/>
  <c r="O17"/>
  <c r="L17"/>
  <c r="I17"/>
  <c r="F17"/>
  <c r="O16"/>
  <c r="L16"/>
  <c r="I16"/>
  <c r="F16"/>
  <c r="O15"/>
  <c r="L15"/>
  <c r="I15"/>
  <c r="F15"/>
  <c r="O14"/>
  <c r="L14"/>
  <c r="I14"/>
  <c r="F14"/>
  <c r="O13"/>
  <c r="L13"/>
  <c r="I13"/>
  <c r="F13"/>
  <c r="O12"/>
  <c r="L12"/>
  <c r="I12"/>
  <c r="F12"/>
  <c r="O11"/>
  <c r="L11"/>
  <c r="I11"/>
  <c r="F11"/>
  <c r="O10"/>
  <c r="L10"/>
  <c r="I10"/>
  <c r="F10"/>
  <c r="O9"/>
  <c r="L9"/>
  <c r="I9"/>
  <c r="F9"/>
  <c r="O8"/>
  <c r="L8"/>
  <c r="I8"/>
  <c r="F8"/>
  <c r="I22" i="32"/>
  <c r="G22"/>
  <c r="E22"/>
  <c r="C22"/>
  <c r="G9" i="26" l="1"/>
  <c r="G10"/>
  <c r="G11"/>
  <c r="G12"/>
  <c r="G13"/>
  <c r="G14"/>
  <c r="G15"/>
  <c r="G16"/>
  <c r="G17"/>
  <c r="G18"/>
  <c r="G19"/>
  <c r="G20"/>
  <c r="G21"/>
  <c r="G22"/>
  <c r="G23"/>
  <c r="G24"/>
  <c r="G8"/>
  <c r="K10"/>
  <c r="K9"/>
  <c r="K8"/>
  <c r="K12"/>
  <c r="K13"/>
  <c r="K14"/>
  <c r="K15"/>
  <c r="K16"/>
  <c r="K17"/>
  <c r="K18"/>
  <c r="K19"/>
  <c r="K20"/>
  <c r="K21"/>
  <c r="K22"/>
  <c r="K23"/>
  <c r="K24"/>
  <c r="K11"/>
  <c r="C30" i="18" l="1"/>
  <c r="C22"/>
  <c r="C14"/>
  <c r="C9"/>
  <c r="C11"/>
  <c r="C12"/>
  <c r="C13"/>
  <c r="C15"/>
  <c r="C17"/>
  <c r="C19"/>
  <c r="C21"/>
  <c r="C23"/>
  <c r="C25"/>
  <c r="C27"/>
  <c r="C29"/>
  <c r="C31"/>
  <c r="C33"/>
  <c r="C35"/>
  <c r="C8"/>
  <c r="C28" l="1"/>
  <c r="C16"/>
  <c r="C32"/>
  <c r="C24"/>
  <c r="C20"/>
  <c r="C36"/>
  <c r="C10"/>
  <c r="C18"/>
  <c r="C26"/>
  <c r="C34"/>
</calcChain>
</file>

<file path=xl/sharedStrings.xml><?xml version="1.0" encoding="utf-8"?>
<sst xmlns="http://schemas.openxmlformats.org/spreadsheetml/2006/main" count="1192" uniqueCount="937">
  <si>
    <t>2021 год</t>
  </si>
  <si>
    <t>2022 год</t>
  </si>
  <si>
    <t>Образование</t>
  </si>
  <si>
    <t>млн рублей</t>
  </si>
  <si>
    <t>№ п/п</t>
  </si>
  <si>
    <t>код ЦС</t>
  </si>
  <si>
    <t>код ВР</t>
  </si>
  <si>
    <t>Содержание автомобильных дорог общего пользования регионального и межмуниципального значения</t>
  </si>
  <si>
    <t>240</t>
  </si>
  <si>
    <t>410</t>
  </si>
  <si>
    <t>Обеспечение деятельности (оказание услуг) подведомственных учреждений</t>
  </si>
  <si>
    <t>520</t>
  </si>
  <si>
    <t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</t>
  </si>
  <si>
    <t>Субсидия бюджету Эвенкийского муниципального района на устройство и содержание зимних автомобильных дорог общего пользования местного значения</t>
  </si>
  <si>
    <t>Субсидии бюджетам муниципальных образований на ремонт автомобильных дорог общего пользования местного значения, являющихся подъездами к садоводческим, огородническим некоммерческим товариществам</t>
  </si>
  <si>
    <t>Субсидии бюджетам муниципальных образований на капитальный ремонт и ремонт автомобильных дорог общего пользования местного значения</t>
  </si>
  <si>
    <t>Субсидии бюджетам муниципальных образований на реализацию мероприятий, направленных на повышение безопасности дорожного движения</t>
  </si>
  <si>
    <t>Наименование государственной программы</t>
  </si>
  <si>
    <t>Проект закона</t>
  </si>
  <si>
    <t>количество объектов</t>
  </si>
  <si>
    <t>сумма</t>
  </si>
  <si>
    <t>Развитие здравоохранения</t>
  </si>
  <si>
    <t>Развитие транспортной системы</t>
  </si>
  <si>
    <t>Развитие физической культуры и спорта</t>
  </si>
  <si>
    <t>Развитие образования</t>
  </si>
  <si>
    <t>Реформирование и модернизация жилищно-коммунального хозяйства коммунального хозяйства и повышение энергетической эффективности</t>
  </si>
  <si>
    <t>Развитие культуры и туризма</t>
  </si>
  <si>
    <t>Развитие системы социальной поддержки граждан</t>
  </si>
  <si>
    <t>Непрограммные расходы</t>
  </si>
  <si>
    <t>Охрана окружающей среды, воспроизводство природных ресурсов</t>
  </si>
  <si>
    <t>Защита от чрезвычайных ситуаций природного и техногенного характера и обеспечение безопасности населения</t>
  </si>
  <si>
    <t xml:space="preserve">ВСЕГО </t>
  </si>
  <si>
    <t>Приложение 5</t>
  </si>
  <si>
    <t>Приложение 6</t>
  </si>
  <si>
    <t>Код ЦС</t>
  </si>
  <si>
    <t>0100000000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</si>
  <si>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</si>
  <si>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</si>
  <si>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</si>
  <si>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</si>
  <si>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</si>
  <si>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</si>
  <si>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</si>
  <si>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</si>
  <si>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</si>
  <si>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</si>
  <si>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</si>
  <si>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</si>
  <si>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</si>
  <si>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</si>
  <si>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</si>
  <si>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</si>
  <si>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>1800000000</t>
  </si>
  <si>
    <t>1900000000</t>
  </si>
  <si>
    <t>2000000000</t>
  </si>
  <si>
    <t>2100000000</t>
  </si>
  <si>
    <t>2400000000</t>
  </si>
  <si>
    <t>Приложение 7</t>
  </si>
  <si>
    <t>Здравоохранение</t>
  </si>
  <si>
    <t>2023 год</t>
  </si>
  <si>
    <t xml:space="preserve">   -</t>
  </si>
  <si>
    <t>Организация и обеспечение безопасности дорожного движения с применением работающих в автоматическом режиме специальных технических средств, имеющих функции фото- и киносъемки, видеозаписи для фиксации нарушений правил дорожного движения, включая финансирование почтовых расходов, связанных с рассылкой постановлений по делам об административных правонарушениях, выявленных работающими в автоматическом режиме специальными техническими средствами, имеющими функции фото- и киносъемки, видеозаписи для фиксации нарушений правил дорожного движения, а также рассылкой уведомлений и решений, связанных с рассмотрением жалоб на указанные постановления</t>
  </si>
  <si>
    <t>Приложение 1</t>
  </si>
  <si>
    <t xml:space="preserve">ОСНОВНЫЕ ХАРАКТЕРИСТИКИ БЮДЖЕТА </t>
  </si>
  <si>
    <t>алюминий, долл. США за тонну</t>
  </si>
  <si>
    <t>медь, долл. США за тонну</t>
  </si>
  <si>
    <t>никель, долл. США за тонну</t>
  </si>
  <si>
    <t>золото, долл. США за тр. унцию</t>
  </si>
  <si>
    <t>ДОХОДЫ</t>
  </si>
  <si>
    <t>Налоговые и неналоговые доходы</t>
  </si>
  <si>
    <t>Безвозмездные поступления</t>
  </si>
  <si>
    <t>РАСХОДЫ</t>
  </si>
  <si>
    <t>Межбюджетные трансферты местным бюджетам</t>
  </si>
  <si>
    <t>в том числе: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</si>
  <si>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</si>
  <si>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сбалансрованности местных бюджетов</t>
  </si>
  <si>
    <t>Дотации ЗАТО</t>
  </si>
  <si>
    <t>Иные межбюджетные трансферты</t>
  </si>
  <si>
    <t>Отдельные расходы</t>
  </si>
  <si>
    <r>
      <t>Государственные программы</t>
    </r>
    <r>
      <rPr>
        <i/>
        <sz val="9"/>
        <rFont val="Times New Roman"/>
        <family val="1"/>
        <charset val="204"/>
      </rPr>
      <t/>
    </r>
  </si>
  <si>
    <t>Национальные проекты</t>
  </si>
  <si>
    <t>Бюджетные инвестиции в объекты капитального строительства (Перечень строек и объектов)</t>
  </si>
  <si>
    <t>Дорожный фонд края</t>
  </si>
  <si>
    <t>Резервный фонд Правительства края</t>
  </si>
  <si>
    <t>ДЕФИЦИТ КРАЕВОГО БЮДЖЕТА</t>
  </si>
  <si>
    <t>Источники внутреннего финансирования дефицита краевого бюджета</t>
  </si>
  <si>
    <t>Эмиссия государственных облигаций Красноярского края</t>
  </si>
  <si>
    <t>размещение</t>
  </si>
  <si>
    <t>погашение</t>
  </si>
  <si>
    <t>Кредиты кредитных организаций</t>
  </si>
  <si>
    <t>Бюджетные кредиты от других бюджетов бюджетной системы РФ</t>
  </si>
  <si>
    <t>Общий объем заимствований, направляемых на покрытие дефицита краевого бюджета и погашение государственных долговых обязательств</t>
  </si>
  <si>
    <t>привлечение</t>
  </si>
  <si>
    <t>Изменение остатков на счетах краевого бюджета</t>
  </si>
  <si>
    <t>увеличение</t>
  </si>
  <si>
    <t>уменьшение</t>
  </si>
  <si>
    <t>Бюджетные кредиты, предоставленные внутри страны</t>
  </si>
  <si>
    <t>предоставление</t>
  </si>
  <si>
    <t>возврат</t>
  </si>
  <si>
    <t xml:space="preserve">Объем расходов на обслуживание государственного долга </t>
  </si>
  <si>
    <t>2019 год</t>
  </si>
  <si>
    <t>2020 год</t>
  </si>
  <si>
    <t>Приложение 4</t>
  </si>
  <si>
    <t>Наименование раздела бюджетной классификации</t>
  </si>
  <si>
    <t>Всего расходов</t>
  </si>
  <si>
    <t>Общегосударственные вопросы</t>
  </si>
  <si>
    <t>уд.вес в общем объеме расходов, %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</si>
  <si>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</si>
  <si>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</si>
  <si>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</si>
  <si>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</si>
  <si>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</si>
  <si>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</si>
  <si>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Физическая культура и спорт</t>
  </si>
  <si>
    <t>Средства массовой информации</t>
  </si>
  <si>
    <t>Условно утвержденные расходы</t>
  </si>
  <si>
    <t>2024 год</t>
  </si>
  <si>
    <t>Создание условий для обеспечения доступным и комфортным жильем граждан</t>
  </si>
  <si>
    <t>Комплексное территориальное развитие Красноярского края</t>
  </si>
  <si>
    <t xml:space="preserve">Распределение бюджетных инвестиций по Перечню строек и объектов в разрезе государственных программ </t>
  </si>
  <si>
    <t>240, 410</t>
  </si>
  <si>
    <t>Организация работы паромных переправ и наплавных мостов на автомобильных дорогах общего пользования регионального и межмуниципального значения</t>
  </si>
  <si>
    <t>Субсидии бюджетам муниципальных образований на разработку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</t>
  </si>
  <si>
    <t>Социальная политика</t>
  </si>
  <si>
    <t>Обслуживание государственного (муниципального) долга</t>
  </si>
  <si>
    <t>Государственная программа Красноярского края «Развитие здравоохранения»</t>
  </si>
  <si>
    <t>Государственная программа Красноярского края «Развитие образования»</t>
  </si>
  <si>
    <t>Государственная программа Красноярского края «Развитие системы социальной поддержки граждан»</t>
  </si>
  <si>
    <t>Государственная программа Красноярского края «Реформирование и модернизация жилищно-коммунального хозяйства и повышение энергетической эффективности»</t>
  </si>
  <si>
    <t>Государственная программа Красноярского края «Защита от чрезвычайных ситуаций природного и техногенного характера и обеспечение безопасности населения»</t>
  </si>
  <si>
    <t>Государственная программа Красноярского края «Развитие лесного хозяйства»</t>
  </si>
  <si>
    <t>Государственная программа Красноярского края «Развитие культуры и туризма»</t>
  </si>
  <si>
    <t>Государственная программа Красноярского края «Развитие физической культуры и спорта»</t>
  </si>
  <si>
    <t>Государственная программа Красноярского края «Молодежь Красноярского края в XXI веке»</t>
  </si>
  <si>
    <t>Государственная программа Красноярского края «Развитие малого и среднего предпринимательства и инновационной деятельности»</t>
  </si>
  <si>
    <t>Государственная программа Красноярского края «Развитие транспортной системы»</t>
  </si>
  <si>
    <t>Государственная программа Красноярского края «Развитие информационного общества»</t>
  </si>
  <si>
    <t>Государственная программа Красноярского края «Развитие сельского хозяйства и регулирование рынков сельскохозяйственной продукции, сырья и продовольствия»</t>
  </si>
  <si>
    <t>Государственная программа Красноярского края «Содействие развитию местного самоуправления»</t>
  </si>
  <si>
    <t>Государственная программа Красноярского края «Создание условий для обеспечения доступным и комфортным жильем граждан»</t>
  </si>
  <si>
    <t>Государственная программа Красноярского края «Содействие занятости населения»</t>
  </si>
  <si>
    <t>Государственная программа Красноярского края «Управление государственными финансами»</t>
  </si>
  <si>
    <t>Государственная программа Красноярского края «Сохранение и развитие традиционного образа жизни и хозяйственной деятельности коренных малочисленных народов»</t>
  </si>
  <si>
    <t>Государственная программа Красноярского края «Содействие развитию гражданского общества»</t>
  </si>
  <si>
    <t>Государственная программа Красноярского края «Укрепление единства российской нации и этнокультурное развитие народов Красноярского края»</t>
  </si>
  <si>
    <t>Государственная программа Красноярского края «Комплексное территориальное развитие Красноярского края»</t>
  </si>
  <si>
    <t>2300000000</t>
  </si>
  <si>
    <t>Государственная программа Красноярского края «Содействие органам местного самоуправления в формировании современной городской среды»</t>
  </si>
  <si>
    <t>022E153050</t>
  </si>
  <si>
    <t>022E155200</t>
  </si>
  <si>
    <t>042F552431</t>
  </si>
  <si>
    <t>042F552432</t>
  </si>
  <si>
    <t>162F367483</t>
  </si>
  <si>
    <t>162F367484</t>
  </si>
  <si>
    <t>242F255550</t>
  </si>
  <si>
    <t>242F274510</t>
  </si>
  <si>
    <t>112I255276</t>
  </si>
  <si>
    <t>112I455275</t>
  </si>
  <si>
    <t>112I455277</t>
  </si>
  <si>
    <t>112I555272</t>
  </si>
  <si>
    <t>112I577701</t>
  </si>
  <si>
    <t>012N117770</t>
  </si>
  <si>
    <t>012N155540</t>
  </si>
  <si>
    <t>012N251920</t>
  </si>
  <si>
    <t>012N351900</t>
  </si>
  <si>
    <t>032P102710</t>
  </si>
  <si>
    <t>032P150840</t>
  </si>
  <si>
    <t>032P175610</t>
  </si>
  <si>
    <t>092P550810</t>
  </si>
  <si>
    <t>012R308221</t>
  </si>
  <si>
    <t>022R316230</t>
  </si>
  <si>
    <t>022R316240</t>
  </si>
  <si>
    <t>Наименование целевой статьи (национального проекта, мероприятия)</t>
  </si>
  <si>
    <t>A</t>
  </si>
  <si>
    <t>D</t>
  </si>
  <si>
    <t>F</t>
  </si>
  <si>
    <t>G</t>
  </si>
  <si>
    <t>I</t>
  </si>
  <si>
    <t>L</t>
  </si>
  <si>
    <t>N</t>
  </si>
  <si>
    <t>P</t>
  </si>
  <si>
    <t>R</t>
  </si>
  <si>
    <t>T</t>
  </si>
  <si>
    <t>в том числе условно утвержденные расходы</t>
  </si>
  <si>
    <t xml:space="preserve"> к заключению на проект закона края </t>
  </si>
  <si>
    <t>№ 7888-165ПЗ от 14.10.2022</t>
  </si>
  <si>
    <t>2025 год</t>
  </si>
  <si>
    <t>Дотации на частичную компенсацию расходов на повышение оплаты труда отдельным категориям работников бюджетной сферы края</t>
  </si>
  <si>
    <t>Верхний предел государственного внутреннего долга на 1 января</t>
  </si>
  <si>
    <t>E</t>
  </si>
  <si>
    <t>022E15520F</t>
  </si>
  <si>
    <t>J</t>
  </si>
  <si>
    <t>Всего</t>
  </si>
  <si>
    <t>Наименование национальных проектов (программ)</t>
  </si>
  <si>
    <t>средства федерального бюджета (в том числе государственной корпорации - Фонда ЖКХ)</t>
  </si>
  <si>
    <t>средства краевого бюджета</t>
  </si>
  <si>
    <t>"Безопасные качественные дороги"</t>
  </si>
  <si>
    <t>"Демография"</t>
  </si>
  <si>
    <t>"Жилье и городская среда"</t>
  </si>
  <si>
    <t>"Здравоохранение"</t>
  </si>
  <si>
    <t>"Образование"</t>
  </si>
  <si>
    <t>"Цифровая экономика Российской Федерации"</t>
  </si>
  <si>
    <t>"Экология"</t>
  </si>
  <si>
    <t>"Культура"</t>
  </si>
  <si>
    <t>Комплексный план модернизации и расширения магистральной инфраструктуры</t>
  </si>
  <si>
    <t>"Малое и среднее предпринимательство и поддержка индивидуальной предпринимательской инициативы"</t>
  </si>
  <si>
    <t>"Международная кооперация и экспорт"</t>
  </si>
  <si>
    <t>"Производительность труда"</t>
  </si>
  <si>
    <t>"Туризм и индустрия гостеприимства"</t>
  </si>
  <si>
    <t>"Наука и университеты"</t>
  </si>
  <si>
    <t>Приложение 9</t>
  </si>
  <si>
    <t>Приложение 2</t>
  </si>
  <si>
    <t>Ед.изм.</t>
  </si>
  <si>
    <t>Отклоне- ние</t>
  </si>
  <si>
    <t>Прогноз на 2022-2024 гг.</t>
  </si>
  <si>
    <t>Оценка*</t>
  </si>
  <si>
    <t>Прогноз на 2023-2025 гг.</t>
  </si>
  <si>
    <t>Объем ВРП</t>
  </si>
  <si>
    <t>млрд руб.</t>
  </si>
  <si>
    <t>Темп роста ВРП в сопоставимых ценах</t>
  </si>
  <si>
    <t>%</t>
  </si>
  <si>
    <t>Среднегодовой индекс потребительских цен</t>
  </si>
  <si>
    <t>Индекс потребительских цен в конце года (к декабрю предыдущего года)</t>
  </si>
  <si>
    <t>Промышленное производство: объём отгруженных товаров собственного производства, выполненных работ и услуг собственными силами</t>
  </si>
  <si>
    <t>Индекс промышленного производства</t>
  </si>
  <si>
    <t>Объем произведенной продукции сельского хозяйства</t>
  </si>
  <si>
    <t>Темп роста производства продукции сельского хозяйства в сопоставимых ценах</t>
  </si>
  <si>
    <t>Объем работ, выполненных в строительстве</t>
  </si>
  <si>
    <t>Темп роста объема строительных работ в сопоставимых ценах</t>
  </si>
  <si>
    <t>Темп роста объема инвестиции в основной капитал в сопоставимых ценах</t>
  </si>
  <si>
    <t>Среднемесячная заработная плата работников по полному кругу организаций</t>
  </si>
  <si>
    <t>рублей</t>
  </si>
  <si>
    <t>Среднемесячная заработная плата работников организаций бюджетной сферы</t>
  </si>
  <si>
    <t>Реальная среднемесячная заработная плата работников организаций бюджетной сферы</t>
  </si>
  <si>
    <t>Реальные среднедушевые доходы населения (в месяц)</t>
  </si>
  <si>
    <t>Величина прожиточного минимума в среднем на душу населения в месяц</t>
  </si>
  <si>
    <t xml:space="preserve"> * - по данным Правительства Красноярского края</t>
  </si>
  <si>
    <t>Приложение 3</t>
  </si>
  <si>
    <t>(прирост (снижение) в % к соответствующему периоду предыдущего года)</t>
  </si>
  <si>
    <t>Показатель</t>
  </si>
  <si>
    <t>2022 г.</t>
  </si>
  <si>
    <t>2023 г.</t>
  </si>
  <si>
    <t>2024 г.</t>
  </si>
  <si>
    <t>2025 г.</t>
  </si>
  <si>
    <t>Оценка СЭР</t>
  </si>
  <si>
    <t>Прогноз СЭР</t>
  </si>
  <si>
    <t>РФ</t>
  </si>
  <si>
    <t>края</t>
  </si>
  <si>
    <t>ВВП (ВРП)</t>
  </si>
  <si>
    <t>Промышленное производство</t>
  </si>
  <si>
    <t>С/хозяйство</t>
  </si>
  <si>
    <t>Розничная торговля</t>
  </si>
  <si>
    <t>Объем платных услуг</t>
  </si>
  <si>
    <t>Инвестиции в основной капитал</t>
  </si>
  <si>
    <t>Реальная заработная плата**</t>
  </si>
  <si>
    <t>Индекс потребительских цен на конец года (к декабрю предыдущего года)</t>
  </si>
  <si>
    <t xml:space="preserve"> * - в процентных пунктах</t>
  </si>
  <si>
    <t xml:space="preserve"> ** - по полному кругу организаций</t>
  </si>
  <si>
    <t>Разработка проектной и разрешительной документации на строительство, реконструкцию, ремонт, капитальный ремонт автомобильных дорог общего пользования регионального и межмуниципального значения и искусственных дорожных сооружений на них, а также работы по ликвидации последствий чрезвычайных ситуаций на автомобильных дорогах в соответствии с законодательством РФ в области защиты населения и территорий от чрезвычайных ситуаций</t>
  </si>
  <si>
    <t>Разработка проектов лесовосстановления, выполнение работ по лесовосстановлению и агротехнический уход за лесными растениями основных лесных древесных пород при использовании лесов для строительства, реконструкции, эксплуатации автомобильных дорог общего пользования регионального и межмуниципального значения</t>
  </si>
  <si>
    <t>Устройство, развитие, эксплуатация и содержание интеллектуальных транспортных систем, предусматривающих автоматизацию процессов управления дорожным движением на автомобильных дорогах общего пользования регионального и межмуниципального значения</t>
  </si>
  <si>
    <t>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</t>
  </si>
  <si>
    <t>Субсидии бюджетам муниципальных образований на обустройство участков улично-дорожной сети вблизи образовательных организаций для обеспечения безопасности дорожного движения</t>
  </si>
  <si>
    <t>Ремонт, капитальный ремонт автомобильных дорог общего пользования регионального и межмуниципального значения и искусственных сооружений на них</t>
  </si>
  <si>
    <t>Субсидии бюджетам муниципальных образований на капитальный ремонт и ремонт искусственных сооружений на автомобильных дорогах общего пользования местного значения</t>
  </si>
  <si>
    <t>Внедрение интеллектуальных транспортных систем, предусматривающих автоматизацию процессов управления дорожным движением на автомобильных дорогах общего пользования регионального, межмуниципального и местного значения Красноярской агломерации</t>
  </si>
  <si>
    <t>Приложение 8</t>
  </si>
  <si>
    <t>Дотации на частичную компенсацию расходов на оплату труда работников муниципальных учреждений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</si>
  <si>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</si>
  <si>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</si>
  <si>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</si>
  <si>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</si>
  <si>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</si>
  <si>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</si>
  <si>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</si>
  <si>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</si>
  <si>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Добыча полезных ископаемых</t>
  </si>
  <si>
    <t>1.1</t>
  </si>
  <si>
    <t>1.1.1</t>
  </si>
  <si>
    <t>Обрабатывающие производства</t>
  </si>
  <si>
    <t>1.2</t>
  </si>
  <si>
    <t>1.2.1</t>
  </si>
  <si>
    <t>1.2.2</t>
  </si>
  <si>
    <t>1.2.3</t>
  </si>
  <si>
    <t>1.2.4</t>
  </si>
  <si>
    <t>1.2.5</t>
  </si>
  <si>
    <t>1.2.6</t>
  </si>
  <si>
    <t>2</t>
  </si>
  <si>
    <t>3</t>
  </si>
  <si>
    <t>4</t>
  </si>
  <si>
    <t>5</t>
  </si>
  <si>
    <t>6</t>
  </si>
  <si>
    <t>7</t>
  </si>
  <si>
    <t>8</t>
  </si>
  <si>
    <t>9</t>
  </si>
  <si>
    <t>Темп роста ввода в действие общей площади жилых домов</t>
  </si>
  <si>
    <t>10</t>
  </si>
  <si>
    <t>Темп роста оборота общественного питания в сопоставимых ценах</t>
  </si>
  <si>
    <t>Темп роста оборота розничной торговли в сопоставимых ценах</t>
  </si>
  <si>
    <t>Темп роста объема платных услуг населению в сопоставимых ценах</t>
  </si>
  <si>
    <t>Темп роста оборота оптовой торговли в сопоставимых ценах</t>
  </si>
  <si>
    <t>Темп роста перевозки пассажиров</t>
  </si>
  <si>
    <t>производство пищевых продуктов*</t>
  </si>
  <si>
    <t>обработка древесины и производство изделий из дерева и пробки, кроме мебели, производство изделий из соломки и материалов для плетения*</t>
  </si>
  <si>
    <t>производство кокса и нефтепродуктов*</t>
  </si>
  <si>
    <t>производство химических веществ и химических продуктов*</t>
  </si>
  <si>
    <t>производство прочей неметаллической минеральной продукции*</t>
  </si>
  <si>
    <t>производство металлургическое*</t>
  </si>
  <si>
    <t>Приложение 10</t>
  </si>
  <si>
    <t xml:space="preserve"> к заключению на проект закона края</t>
  </si>
  <si>
    <t>добыча угля*</t>
  </si>
  <si>
    <t>Темп роста среднемесячной номинальной начисленной заработной платы работников организаций</t>
  </si>
  <si>
    <t>2026 год</t>
  </si>
  <si>
    <t>«Молодежь Красноярского края в XXI веке»</t>
  </si>
  <si>
    <t>в % к соответствующему периоду 2022 года</t>
  </si>
  <si>
    <t>январь-август</t>
  </si>
  <si>
    <t>1.2.7</t>
  </si>
  <si>
    <t>ремонт и монтаж машин и оборудование*</t>
  </si>
  <si>
    <t>1.3</t>
  </si>
  <si>
    <t>Обеспечение электрической энергией, газом и паром; кондиционирование воздуха</t>
  </si>
  <si>
    <t>1.4</t>
  </si>
  <si>
    <t>Водоснабжение; водоотведение, организация сбора и утилизации отходов, деятельность по ликвидации загрязнений</t>
  </si>
  <si>
    <t>106,7**</t>
  </si>
  <si>
    <t xml:space="preserve"> * - информация представлена по оперативным данным, ** - данные за январь - июль</t>
  </si>
  <si>
    <t>Отчет*</t>
  </si>
  <si>
    <t>Прогноз на 2024-2026 гг.</t>
  </si>
  <si>
    <t>2026 г.</t>
  </si>
  <si>
    <t>Отклоне-ние*</t>
  </si>
  <si>
    <t>Финансовое обеспечение национальных проектов в 2019-2026 годах</t>
  </si>
  <si>
    <t>отклонение
2024 г.
к 2023 г</t>
  </si>
  <si>
    <t>Всего в 2024-2026 годах</t>
  </si>
  <si>
    <t>Всего в 2019 - 2026 годах</t>
  </si>
  <si>
    <t>Изменения 2024 к 2023 году</t>
  </si>
  <si>
    <t>Государственная программа Красноярского края «Охрана окружающей среды, воспроизводство природных ресурсов»</t>
  </si>
  <si>
    <t>Итого по госпрограммам</t>
  </si>
  <si>
    <t>012N100000</t>
  </si>
  <si>
    <t>012N200000</t>
  </si>
  <si>
    <t>012N300000</t>
  </si>
  <si>
    <t>012N400000</t>
  </si>
  <si>
    <t>012N700000</t>
  </si>
  <si>
    <t>012N900000</t>
  </si>
  <si>
    <t>012P300000</t>
  </si>
  <si>
    <t>012R300000</t>
  </si>
  <si>
    <t>0130100000</t>
  </si>
  <si>
    <t>0130200000</t>
  </si>
  <si>
    <t>0130300000</t>
  </si>
  <si>
    <t>0130400000</t>
  </si>
  <si>
    <t>0130500000</t>
  </si>
  <si>
    <t>0140100000</t>
  </si>
  <si>
    <t>0140200000</t>
  </si>
  <si>
    <t>0140300000</t>
  </si>
  <si>
    <t>0140400000</t>
  </si>
  <si>
    <t>0140500000</t>
  </si>
  <si>
    <t>0140600000</t>
  </si>
  <si>
    <t>022E100000</t>
  </si>
  <si>
    <t>022E200000</t>
  </si>
  <si>
    <t>022E400000</t>
  </si>
  <si>
    <t>022EВ00000</t>
  </si>
  <si>
    <t>022R300000</t>
  </si>
  <si>
    <t>0230100000</t>
  </si>
  <si>
    <t>0230200000</t>
  </si>
  <si>
    <t>0240100000</t>
  </si>
  <si>
    <t>0240200000</t>
  </si>
  <si>
    <t>0240300000</t>
  </si>
  <si>
    <t>0240400000</t>
  </si>
  <si>
    <t>0240500000</t>
  </si>
  <si>
    <t>0240600000</t>
  </si>
  <si>
    <t>032P100000</t>
  </si>
  <si>
    <t>0330100000</t>
  </si>
  <si>
    <t>0330200000</t>
  </si>
  <si>
    <t>0340100000</t>
  </si>
  <si>
    <t>0340200000</t>
  </si>
  <si>
    <t>0340300000</t>
  </si>
  <si>
    <t>0340400000</t>
  </si>
  <si>
    <t>0340500000</t>
  </si>
  <si>
    <t>0340600000</t>
  </si>
  <si>
    <t>0340700000</t>
  </si>
  <si>
    <t>042F500000</t>
  </si>
  <si>
    <t>0430100000</t>
  </si>
  <si>
    <t>0430200000</t>
  </si>
  <si>
    <t>0430300000</t>
  </si>
  <si>
    <t>0440100000</t>
  </si>
  <si>
    <t>0440200000</t>
  </si>
  <si>
    <t>0440300000</t>
  </si>
  <si>
    <t>052R300000</t>
  </si>
  <si>
    <t>0530100000</t>
  </si>
  <si>
    <t>0540100000</t>
  </si>
  <si>
    <t>0540200000</t>
  </si>
  <si>
    <t>0540300000</t>
  </si>
  <si>
    <t>062G800000</t>
  </si>
  <si>
    <t>0630100000</t>
  </si>
  <si>
    <t>0630200000</t>
  </si>
  <si>
    <t>0640100000</t>
  </si>
  <si>
    <t>0640200000</t>
  </si>
  <si>
    <t>072GА00000</t>
  </si>
  <si>
    <t>0740100000</t>
  </si>
  <si>
    <t>0740200000</t>
  </si>
  <si>
    <t>082A100000</t>
  </si>
  <si>
    <t>082A200000</t>
  </si>
  <si>
    <t>082J100000</t>
  </si>
  <si>
    <t>082J200000</t>
  </si>
  <si>
    <t>0830100000</t>
  </si>
  <si>
    <t>0830200000</t>
  </si>
  <si>
    <t>0830300000</t>
  </si>
  <si>
    <t>0830400000</t>
  </si>
  <si>
    <t>0830500000</t>
  </si>
  <si>
    <t>0840100000</t>
  </si>
  <si>
    <t>0840200000</t>
  </si>
  <si>
    <t>0840300000</t>
  </si>
  <si>
    <t>0840400000</t>
  </si>
  <si>
    <t>0840500000</t>
  </si>
  <si>
    <t>092P500000</t>
  </si>
  <si>
    <t>0930100000</t>
  </si>
  <si>
    <t>0930200000</t>
  </si>
  <si>
    <t>0940100000</t>
  </si>
  <si>
    <t>0940200000</t>
  </si>
  <si>
    <t>0940300000</t>
  </si>
  <si>
    <t>0940400000</t>
  </si>
  <si>
    <t>102EГ00000</t>
  </si>
  <si>
    <t>1030100000</t>
  </si>
  <si>
    <t>1040100000</t>
  </si>
  <si>
    <t>1040200000</t>
  </si>
  <si>
    <t>112I200000</t>
  </si>
  <si>
    <t>112I400000</t>
  </si>
  <si>
    <t>112I500000</t>
  </si>
  <si>
    <t>112L200000</t>
  </si>
  <si>
    <t>112T600000</t>
  </si>
  <si>
    <t>1130100000</t>
  </si>
  <si>
    <t>1130200000</t>
  </si>
  <si>
    <t>1140100000</t>
  </si>
  <si>
    <t>1140200000</t>
  </si>
  <si>
    <t>1140300000</t>
  </si>
  <si>
    <t>122R100000</t>
  </si>
  <si>
    <t>122R200000</t>
  </si>
  <si>
    <t>122R300000</t>
  </si>
  <si>
    <t>122R700000</t>
  </si>
  <si>
    <t>1230100000</t>
  </si>
  <si>
    <t>1230200000</t>
  </si>
  <si>
    <t>1240100000</t>
  </si>
  <si>
    <t>1240200000</t>
  </si>
  <si>
    <t>1240300000</t>
  </si>
  <si>
    <t>132D200000</t>
  </si>
  <si>
    <t>132D400000</t>
  </si>
  <si>
    <t>132D600000</t>
  </si>
  <si>
    <t>1330100000</t>
  </si>
  <si>
    <t>1330200000</t>
  </si>
  <si>
    <t>1340100000</t>
  </si>
  <si>
    <t>142I500000</t>
  </si>
  <si>
    <t>142T200000</t>
  </si>
  <si>
    <t>1430100000</t>
  </si>
  <si>
    <t>1430200000</t>
  </si>
  <si>
    <t>1430300000</t>
  </si>
  <si>
    <t>1430400000</t>
  </si>
  <si>
    <t>1430500000</t>
  </si>
  <si>
    <t>1430600000</t>
  </si>
  <si>
    <t>1430700000</t>
  </si>
  <si>
    <t>1440100000</t>
  </si>
  <si>
    <t>1530100000</t>
  </si>
  <si>
    <t>1530200000</t>
  </si>
  <si>
    <t>1530300000</t>
  </si>
  <si>
    <t>1540100000</t>
  </si>
  <si>
    <t>162F300000</t>
  </si>
  <si>
    <t>162P100000</t>
  </si>
  <si>
    <t>1630100000</t>
  </si>
  <si>
    <t>1630200000</t>
  </si>
  <si>
    <t>1630300000</t>
  </si>
  <si>
    <t>1640100000</t>
  </si>
  <si>
    <t>1640200000</t>
  </si>
  <si>
    <t>172P200000</t>
  </si>
  <si>
    <t>1740100000</t>
  </si>
  <si>
    <t>1740200000</t>
  </si>
  <si>
    <t>1740300000</t>
  </si>
  <si>
    <t>1840100000</t>
  </si>
  <si>
    <t>1840200000</t>
  </si>
  <si>
    <t>1840300000</t>
  </si>
  <si>
    <t>1840400000</t>
  </si>
  <si>
    <t>1940100000</t>
  </si>
  <si>
    <t>1940200000</t>
  </si>
  <si>
    <t>1940300000</t>
  </si>
  <si>
    <t>202E800000</t>
  </si>
  <si>
    <t>202R300000</t>
  </si>
  <si>
    <t>2040100000</t>
  </si>
  <si>
    <t>2040200000</t>
  </si>
  <si>
    <t>2040300000</t>
  </si>
  <si>
    <t>2140100000</t>
  </si>
  <si>
    <t>2140200000</t>
  </si>
  <si>
    <t>2140300000</t>
  </si>
  <si>
    <t>2140400000</t>
  </si>
  <si>
    <t>2140500000</t>
  </si>
  <si>
    <t>2140600000</t>
  </si>
  <si>
    <t>2140700000</t>
  </si>
  <si>
    <t>2140800000</t>
  </si>
  <si>
    <t>2330100000</t>
  </si>
  <si>
    <t>2330200000</t>
  </si>
  <si>
    <t>2330300000</t>
  </si>
  <si>
    <t>2340100000</t>
  </si>
  <si>
    <t>242F200000</t>
  </si>
  <si>
    <t>2430100000</t>
  </si>
  <si>
    <t>2440100000</t>
  </si>
  <si>
    <t xml:space="preserve">Региональный проект «Первичная медико-санитарная помощь» </t>
  </si>
  <si>
    <t xml:space="preserve">Региональный проект «Борьба с сердечно-сосудистыми заболеваниями»  </t>
  </si>
  <si>
    <t xml:space="preserve">Региональный проект «Борьба с онкологическими заболеваниями» </t>
  </si>
  <si>
    <t xml:space="preserve">Региональный проект «Детское здравоохранение края» </t>
  </si>
  <si>
    <t xml:space="preserve">Региональный проект «Цифровой контур здравоохранения» </t>
  </si>
  <si>
    <t xml:space="preserve">Региональный проект «Модернизация первичного звена здравоохранения Российской Федерации» </t>
  </si>
  <si>
    <t xml:space="preserve">Региональный проект «Старшее поколение» </t>
  </si>
  <si>
    <t xml:space="preserve">Региональный проект «Безопасность дорожного движения» </t>
  </si>
  <si>
    <t xml:space="preserve">Ведомственный проект «Оптимальная для восстановления здоровья медицинская реабилитация» </t>
  </si>
  <si>
    <t xml:space="preserve">Ведомственный проект «Обеспечение расширенного неонатального скрининга» </t>
  </si>
  <si>
    <t xml:space="preserve">Ведомственный проект «Укрепление материально-технической базы организаций, подведомственных министерству здравоохранения Красноярского края» </t>
  </si>
  <si>
    <t xml:space="preserve">Ведомственный проект «Борьба с хроническими вирусными гепатитами» </t>
  </si>
  <si>
    <t xml:space="preserve">Ведомственный проект «Мероприятия по обеспечению антитеррористической защищенности» </t>
  </si>
  <si>
    <t xml:space="preserve">Комплекс процессных мероприятий «Профилактика заболеваний и формирование здорового образа жизни. Обеспечение первичной медико-санитарной помощи, паллиативной помощи» </t>
  </si>
  <si>
    <t xml:space="preserve">Комплекс процессных мероприятий «Реализация мероприятий по оказанию специализированной медицинской помощи, обеспечению медицинской реабилитацией и санаторно-курортным лечением, в том числе детей» </t>
  </si>
  <si>
    <t xml:space="preserve">Комплекс процессных мероприятий «Кадровое обеспечение системы здравоохранения» </t>
  </si>
  <si>
    <t xml:space="preserve">Комплекс процессных мероприятий «Реализация государственного задания и социального заказа на оказание услуг (работ)» </t>
  </si>
  <si>
    <t xml:space="preserve">Комплекс процессных мероприятий «Лекарственное обеспечение и оказание мер социальной поддержки» </t>
  </si>
  <si>
    <t xml:space="preserve">Комплекс процессных мероприятий «Обеспечение реализации государственной программы, иные мероприятия» </t>
  </si>
  <si>
    <t xml:space="preserve">Региональный проект «Современная школа» </t>
  </si>
  <si>
    <t xml:space="preserve">Региональный проект «Успех каждого ребенка» </t>
  </si>
  <si>
    <t xml:space="preserve">Региональный проект «Цифровая образовательная среда» </t>
  </si>
  <si>
    <t xml:space="preserve">Региональный проект «Патриотическое воспитание» </t>
  </si>
  <si>
    <t xml:space="preserve">Ведомственный проект «Создание современных центров подготовки кадров для агропромышленного комплекса края» </t>
  </si>
  <si>
    <t xml:space="preserve">Ведомственный проект «Модернизация инфраструктуры региональной системы образования и оздоровления детей» </t>
  </si>
  <si>
    <t xml:space="preserve">Комплекс процессных мероприятий «Обеспечение доступности и повышение качества профессионального образования» </t>
  </si>
  <si>
    <t xml:space="preserve">Комплекс процессных 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</t>
  </si>
  <si>
    <t xml:space="preserve">Комплекс процессных мероприятий «Формирование кадрового ресурса отрасли» </t>
  </si>
  <si>
    <t xml:space="preserve">Комплекс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</t>
  </si>
  <si>
    <t xml:space="preserve">Комплекс процессных  мероприятий «Обеспечение отдыха и оздоровления детей» </t>
  </si>
  <si>
    <t xml:space="preserve">Комплекс процессных мероприятий «Создание условий для эффективного управления отраслью» </t>
  </si>
  <si>
    <t xml:space="preserve">Региональный проект «Финансовая поддержка семей при рождении детей» </t>
  </si>
  <si>
    <t xml:space="preserve">Ведомственный проект «Строительство (реконструкция) объектов в сфере социального обслуживания» </t>
  </si>
  <si>
    <t xml:space="preserve">Ведомственный проект «Реализация социального заказа в сфере социального обслуживания» </t>
  </si>
  <si>
    <t xml:space="preserve">Комплекс процессных мероприятий «Повышение качества жизни отдельных категорий граждан, степени их социальной защищенности» </t>
  </si>
  <si>
    <t xml:space="preserve">Комплекс процессных мероприятий «Социальная поддержка семей, имеющих детей» </t>
  </si>
  <si>
    <t xml:space="preserve">Комплекс процессных мероприятий «Социальная поддержка многодетных семей» </t>
  </si>
  <si>
    <t xml:space="preserve">Комплекс процессных мероприятий «Доступная среда» </t>
  </si>
  <si>
    <t xml:space="preserve">Комплекс процессных мероприятий «Повышение социальной защищенности и уровня жизни граждан, проживающих в территориях с особым статусом» </t>
  </si>
  <si>
    <t xml:space="preserve">Комплекс процессных мероприятий «Повышение качества и доступности социальных услуг» </t>
  </si>
  <si>
    <t xml:space="preserve">Комплекс процессных мероприятий «Формирование и совершенствование системы комплексной реабилитации и абилитации инвалидов, в том числе детей-инвалидов» </t>
  </si>
  <si>
    <t>Региональный проект «Чистая вода»</t>
  </si>
  <si>
    <t xml:space="preserve">Ведомственный проект «Чистая вода края»   </t>
  </si>
  <si>
    <t>Ведомственный проект «Модернизация, реконструкция и капитальный ремонт объектов коммунальной инфраструктуры муниципальных образований»</t>
  </si>
  <si>
    <t>Ведомственный проект «Реформирование и модернизация жилищно-коммунального хозяйства города Норильска, а также мероприятия по восстановлению инженерной и коммунальной инфраструктуры»</t>
  </si>
  <si>
    <t>Комплекс процессных мероприятий «Обеспечение реализации государственной программы и прочие мероприятия»</t>
  </si>
  <si>
    <t>Комплекс процессных мероприятий «Обеспечение реализации мероприятий в сфере энергетики»</t>
  </si>
  <si>
    <t>Комплекс процессных мероприятий «Обеспечение доступности платы граждан»</t>
  </si>
  <si>
    <t xml:space="preserve">Ведомственный проект «Предупреждение, спасение, помощь населению в чрезвычайных ситуациях» </t>
  </si>
  <si>
    <t xml:space="preserve">Комплекс процессных мероприятий «Обеспечение реализации мероприятий по предупреждению, спасению, помощи населению в чрезвычайных ситуациях» </t>
  </si>
  <si>
    <t xml:space="preserve">Комплекс процессных мероприятий «Профилактика правонарушений» </t>
  </si>
  <si>
    <t xml:space="preserve">Комплекс процессных мероприятий «Обеспечение реализации государственной программы и прочие мероприятия» </t>
  </si>
  <si>
    <t xml:space="preserve">Региональный проект «Сохранение уникальных водных объектов» </t>
  </si>
  <si>
    <t xml:space="preserve">Ведомственный проект «Повышение уровня экологической безопасности, сохранение природных систем, биологического разнообразия, развитие экологического просвещения» </t>
  </si>
  <si>
    <t xml:space="preserve">Ведомственный проект «Развитие систем радиационного контроля, обеспечение радиационной безопасности населения края и улучшение социально-экономических условий проживания в зоне наблюдения ФГУП «Горно-химический комбинат» </t>
  </si>
  <si>
    <t xml:space="preserve">Комплекс процессных мероприятий «Обеспечение охраны окружающей среды, природных комплексов и объектов, сохранение биологического разнообразия» </t>
  </si>
  <si>
    <t xml:space="preserve">Комплекс процессных мероприятий «Обеспечение реализации государственной программы» </t>
  </si>
  <si>
    <t xml:space="preserve">Региональный проект «Сохранение лесов» </t>
  </si>
  <si>
    <t xml:space="preserve">Комплекс процессных мероприятий «Обеспечение использования, охраны, защиты и воспроизводства лесов» </t>
  </si>
  <si>
    <t xml:space="preserve">Региональный проект «Культурная среда» </t>
  </si>
  <si>
    <t xml:space="preserve">Региональный проект «Творческие люди» </t>
  </si>
  <si>
    <t xml:space="preserve">Региональный проект «Развитие туристической инфраструктуры» </t>
  </si>
  <si>
    <t xml:space="preserve">Региональный проект «Повышение доступности туристических продуктов» </t>
  </si>
  <si>
    <t xml:space="preserve">Ведомственный проект «Развитие искусства и творчества» </t>
  </si>
  <si>
    <t xml:space="preserve">Ведомственный проект «Сохранение культурного и исторического наследия» </t>
  </si>
  <si>
    <t xml:space="preserve">Ведомственный проект «Развитие инфраструктуры в сфере культуры» </t>
  </si>
  <si>
    <t xml:space="preserve">Ведомственный проект «Развитие архивного дела» </t>
  </si>
  <si>
    <t xml:space="preserve">Ведомственный проект «Развитие туристской индустрии» </t>
  </si>
  <si>
    <t xml:space="preserve">Комплекс процессных мероприятий «Создание условий для сохранения культурного и исторического наследия» </t>
  </si>
  <si>
    <t xml:space="preserve">Комплекс процессных мероприятий «Поддержка искусства, творчества и повышение кадрового потенциала» </t>
  </si>
  <si>
    <t xml:space="preserve">Комплекс процессных мероприятий «Обеспечение деятельности системы управления в сфере культуры» </t>
  </si>
  <si>
    <t xml:space="preserve">Комплекс процессных мероприятий «Создание условий для развития архивного дела» </t>
  </si>
  <si>
    <t xml:space="preserve">Комплекс процессных мероприятий «Создание условий для развития внутреннего и въездного туризма» </t>
  </si>
  <si>
    <t xml:space="preserve">Комплекс процессных мероприятий «Обеспечение реализации государственной политики» </t>
  </si>
  <si>
    <t xml:space="preserve">Региональный проект «Спорт-норма жизни» </t>
  </si>
  <si>
    <t xml:space="preserve">Ведомственный проект «Развитие физической культуры и массового спорта» </t>
  </si>
  <si>
    <t xml:space="preserve">Ведомственный проект «Развитие спорта высших достижений и системы подготовки спортивного резерва» </t>
  </si>
  <si>
    <t xml:space="preserve">Комплекс процессных мероприятий «Физическая культура и массовый спорт» </t>
  </si>
  <si>
    <t xml:space="preserve">Комплекс процессных мероприятий «Спорт высших достижений» </t>
  </si>
  <si>
    <t xml:space="preserve">Комплекс процессных мероприятий «Система подготовки спортивного резерва» </t>
  </si>
  <si>
    <t xml:space="preserve">Региональный проект «Молодежь России» </t>
  </si>
  <si>
    <t xml:space="preserve">Ведомственный проект «Молодежные центры 2.0» </t>
  </si>
  <si>
    <t xml:space="preserve">Комплекс процессных мероприятий «Вовлечение молодежи в социальную практику» </t>
  </si>
  <si>
    <t xml:space="preserve">Комплекс процессных мероприятий «Патриотическое воспитание молодежи» </t>
  </si>
  <si>
    <t>Региональный проект «Создание благоприятных условий для самозанятых граждан»</t>
  </si>
  <si>
    <t>Региональный проект «Создание условий для легкого старта и комфортного ведения бизнеса»</t>
  </si>
  <si>
    <t>Региональный проект «Акселерация субъектов малого и среднего предпринимательства»</t>
  </si>
  <si>
    <t>Региональный проект «Адресная поддержка повышения производительности труда на предприятиях»</t>
  </si>
  <si>
    <t>Региональный проект «Системные меры развития экспорта»</t>
  </si>
  <si>
    <t>Ведомственный проект «Развитие инновационной деятельности, промышленности и повышение производительности труда»</t>
  </si>
  <si>
    <t>Ведомственный проект «Развитие субъектов малого и среднего предпринимательства»</t>
  </si>
  <si>
    <t>Комплекс процессных мероприятий «Обеспечение деятельности подведомственных учреждений и иных некоммерческих организаций края»</t>
  </si>
  <si>
    <t>Комплекс процессных мероприятий «Информационное обеспечение предпринимательской деятельности, в том числе в молодежной среде»</t>
  </si>
  <si>
    <t>Региональный проект «Региональная и местная дорожная сеть»</t>
  </si>
  <si>
    <t>Региональный проект «Общесистемные меры развития дорожного хозяйства»</t>
  </si>
  <si>
    <t>Региональный проект «Безопасность дорожного движения»</t>
  </si>
  <si>
    <t>Региональный проект «Развитие общественного транспорта»</t>
  </si>
  <si>
    <t>Ведомственный проект «Дороги Красноярья»</t>
  </si>
  <si>
    <t>Ведомственный проект «Развитие транспортного комплекса»</t>
  </si>
  <si>
    <t>Комплекс процессных мероприятий «Обеспечение транспортной доступности населения»</t>
  </si>
  <si>
    <t>Комплекс процессных мероприятий «Содействие развитию автомобильных дорог»</t>
  </si>
  <si>
    <t>Региональный проект «Информационная инфраструктура»</t>
  </si>
  <si>
    <t>Региональный проект «Информационная безопасность»</t>
  </si>
  <si>
    <t>Региональный проект «Цифровое государственное управление»</t>
  </si>
  <si>
    <t xml:space="preserve">Ведомственный проект «Цифровая трансформация» </t>
  </si>
  <si>
    <t>Ведомственный проект «Использование информационно-телекоммуникационных технологий для обеспечения безопасности населения»</t>
  </si>
  <si>
    <t xml:space="preserve">Региональный проект «Акселерация субъектов малого и среднего предпринимательства» </t>
  </si>
  <si>
    <t xml:space="preserve">Региональный проект «Экспорт продукции АПК» </t>
  </si>
  <si>
    <t xml:space="preserve">Ведомственный проект «Развитие отраслей и техническая модернизация агропромышленного комплекса» </t>
  </si>
  <si>
    <t xml:space="preserve">Ведомственный проект «Развитие отраслей овощеводства и картофелеводства» </t>
  </si>
  <si>
    <t xml:space="preserve">Ведомственный проект «Стимулирование инвестиционной деятельности в агропромышленном комплексе» </t>
  </si>
  <si>
    <t xml:space="preserve">Ведомственный проект «Вовлечение в оборот и комплексная мелиорация земель сельскохозяйственного назначения» </t>
  </si>
  <si>
    <t xml:space="preserve">Ведомственный проект «Развитие малых форм хозяйствования и сельскохозяйственной кооперации» </t>
  </si>
  <si>
    <t xml:space="preserve">Ведомственный проект «Комплексное развитие сельских территорий» </t>
  </si>
  <si>
    <t xml:space="preserve">Ведомственный проект «Поддержка садоводства и огородничества» </t>
  </si>
  <si>
    <t xml:space="preserve">Ведомственный проект «Благоустройство территорий муниципальных образований» </t>
  </si>
  <si>
    <t xml:space="preserve">Ведомственный проект «Вовлечение населения в решение вопросов местного значения» </t>
  </si>
  <si>
    <t xml:space="preserve">Ведомственный проект «Стимулирование органов местного самоуправления муниципальных образований к повышению эффективности деятельности» </t>
  </si>
  <si>
    <t xml:space="preserve">Комплекс процессных мероприятий «Содействие реализации полномочий органов местного самоуправления и эффективному управлению муниципальным имуществом» </t>
  </si>
  <si>
    <t xml:space="preserve">Региональный проект «Обеспечение устойчивого сокращения непригодного для проживания жилищного фонда»  </t>
  </si>
  <si>
    <t xml:space="preserve">Ведомственный проект «Стимулирование жилищного строительства» </t>
  </si>
  <si>
    <t xml:space="preserve">Ведомственный проект «Улучшение жилищных условий отдельных категорий граждан» </t>
  </si>
  <si>
    <t xml:space="preserve">Ведомственный проект «Развитие земельно-имущественных отношений муниципальных образований края» </t>
  </si>
  <si>
    <t xml:space="preserve">Комплекс процессных мероприятий «Выполнение государственных обязательств по улучшению жилищных условий отдельных категорий граждан» </t>
  </si>
  <si>
    <t xml:space="preserve">Региональный проект «Содействие занятости» </t>
  </si>
  <si>
    <t xml:space="preserve">Комплекс процессных мероприятий «Активная политика занятости населения и социальная поддержка безработных граждан» </t>
  </si>
  <si>
    <t xml:space="preserve">Комплекс процессных мероприятий «Оказание содействия добровольному переселению соотечественников, проживающих за рубежом» </t>
  </si>
  <si>
    <t xml:space="preserve">Комплекс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</t>
  </si>
  <si>
    <t xml:space="preserve">Комплекс процессных мероприятий «Управление государственным долгом» </t>
  </si>
  <si>
    <t xml:space="preserve">Комплекс процессных мероприятий «Организация и осуществление внутреннего государственного финансового контроля и контроля в сфере закупок» </t>
  </si>
  <si>
    <t xml:space="preserve">Комплекс процессных мероприятий «Создание условий для обеспечения реализации бюджетного процесса» </t>
  </si>
  <si>
    <t xml:space="preserve">Комплекс процессных мероприятий «Поддержка лиц из числа коренных малочисленных народов и лиц, ведущих традиционный образ жизни» </t>
  </si>
  <si>
    <t xml:space="preserve">Комплекс процессных мероприятий «Развитие домашнего северного оленеводства» </t>
  </si>
  <si>
    <t>Региональный проект «Социальная активность»</t>
  </si>
  <si>
    <t>Комплекс процессных мероприятий «Обеспечение реализации общественных и гражданских инициатив и поддержка институтов гражданского общества»</t>
  </si>
  <si>
    <t>Комплекс процессных мероприятий «Открытость власти и информирование населения о деятельности и решениях органов государственной власти Красноярского края и информационно-разъяснительная работа по актуальным социально значимым вопросам»</t>
  </si>
  <si>
    <t xml:space="preserve">Комплекс процессных мероприятий «Государственно-общественное партнерство в сфере государственной национальной политики» </t>
  </si>
  <si>
    <t xml:space="preserve">Комплекс процессных мероприятий «Общероссийская гражданская идентичность» </t>
  </si>
  <si>
    <t xml:space="preserve">Комплекс процессных мероприятий «Этнокультурное и языковое развитие народов края» </t>
  </si>
  <si>
    <t xml:space="preserve">Комплекс процессных мероприятий «Развитие русского этноса, русской культуры, традиций и языка» </t>
  </si>
  <si>
    <t xml:space="preserve">Комплекс процессных мероприятий «Российское казачество Красноярского края» </t>
  </si>
  <si>
    <t xml:space="preserve">Комплекс процессных мероприятий «Содействие социально-культурной адаптации и интеграции иностранных граждан» </t>
  </si>
  <si>
    <t xml:space="preserve">Комплекс процессных мероприятий «Противодействие распространению радикальной, экстремистской идеологии на национальной и религиозной почве» </t>
  </si>
  <si>
    <t xml:space="preserve">Ведомственный проект «Инфраструктурное обеспечение инвестиционного развития муниципальных образований края» </t>
  </si>
  <si>
    <t xml:space="preserve">Ведомственный проект «Развитие инвестиционного потенциала макрорайонов края» </t>
  </si>
  <si>
    <t xml:space="preserve">Ведомственный проект «Развитие территории особой  экономической зоны» </t>
  </si>
  <si>
    <t xml:space="preserve">Комплекс процессных мероприятий «Деятельность Центра регионального развития» </t>
  </si>
  <si>
    <t xml:space="preserve">Региональный проект «Формирование комфортной городской среды» </t>
  </si>
  <si>
    <t xml:space="preserve">Ведомственный проект «Благоустройство сельских территорий» </t>
  </si>
  <si>
    <t xml:space="preserve">Комплекс процессных мероприятий «Создание условий для вовлечения граждан в реализацию муниципальных программ формирования современной городской среды» </t>
  </si>
  <si>
    <t>Бюджетные ассигнования по национальным проектам в 2024-2026 годах</t>
  </si>
  <si>
    <t>национальный проект "Культура"</t>
  </si>
  <si>
    <t>082A155191</t>
  </si>
  <si>
    <t>Субсидии бюджетам муниципальных образований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 в рамках регионального проекта «Культурная среда» государственной программы Красноярского края «Развитие культуры и туризма»</t>
  </si>
  <si>
    <t>082A155193</t>
  </si>
  <si>
    <t>Субсидии бюджетам муниципальных образований на государственную поддержку отрасли культуры (модернизация детских школ искусств) в рамках регионального проекта «Культурная среда» государственной программы Красноярского края «Развитие культуры и туризма»</t>
  </si>
  <si>
    <t>082A221270</t>
  </si>
  <si>
    <t>Обучение работников учреждений культуры и образовательных учреждений в области культуры в рамках регионального проекта «Творческие люди» государственной программы Красноярского края «Развитие культуры и туризма»</t>
  </si>
  <si>
    <t>082A154550</t>
  </si>
  <si>
    <t>Реновация учреждений отрасли культуры в рамках регионального проекта «Культурная среда» государственной программы Красноярского края «Развитие культуры и туризма»</t>
  </si>
  <si>
    <t>082A154560</t>
  </si>
  <si>
    <t>Модернизация театров юного зрителя и театров кукол (капитальный ремонт) в рамках регионального проекта «Культурная среда» государственной программы Красноярского края «Развитие культуры и туризма»</t>
  </si>
  <si>
    <t>082A155130</t>
  </si>
  <si>
    <t>Субсидии бюджетам муниципальных образований на развитие сети учреждений культурно-досугового типа в рамках регионального проекта «Культурная среда» государственной программы Красноярского края «Развитие культуры и туризма»</t>
  </si>
  <si>
    <t>082A155840</t>
  </si>
  <si>
    <t>Оснащение региональных театров, находящихся в городах с численностью населения более 300 тысяч человек, в рамках регионального проекта «Культурная среда» государственной программы Красноярского края «Развитие культуры и туризма»</t>
  </si>
  <si>
    <t>082A155900</t>
  </si>
  <si>
    <t>Субсидии бюджетам муниципальных образований на техническое оснащение муниципальных музеев в рамках регионального проекта «Культурная среда» государственной программы Красноярского края «Развитие культуры и туризма»</t>
  </si>
  <si>
    <t>082A221290</t>
  </si>
  <si>
    <t>Проведение Международного фестиваля этнической музыки и ремесел «МИР Сибири» в рамках регионального проекта «Творческие люди» государственной программы Красноярского края «Развитие культуры и туризма»</t>
  </si>
  <si>
    <t>082A255195</t>
  </si>
  <si>
    <t>Иные межбюджетные трансферты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 государственной программы Красноярского края «Развитие культуры и туризма»</t>
  </si>
  <si>
    <t>082A255196</t>
  </si>
  <si>
    <t>Иные межбюджетные трансферты бюджетам муниципальных образований на государственную поддержку лучших муниципальных учреждений культуры, находящихся на территориях сельских поселений, в рамках регионального проекта «Творческие люди» государственной программы Красноярского края «Развитие культуры и туризма»</t>
  </si>
  <si>
    <t>082A221330</t>
  </si>
  <si>
    <t>Субсидии социально ориентированным некоммерческим организациям на финансирование расходов, связанных с реализацией культурных проектов (мероприятий), в рамках регионального проекта «Творческие люди» государственной программы Красноярского края «Развитие культуры и туризма»</t>
  </si>
  <si>
    <t>082A221340</t>
  </si>
  <si>
    <t>Субсидии социально ориентированным некоммерческим организациям на реализацию инновационных социально значимых проектов в области культуры и искусства в рамках регионального проекта «Творческие люди» государственной программы Красноярского края «Развитие культуры и туризма»</t>
  </si>
  <si>
    <t>082A274820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</si>
  <si>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регионального проекта «Творческие люди» государственной программы Красноярского края «Развитие культуры и туризма»</t>
  </si>
  <si>
    <t>национальная программа "Цифровая экономика Российской Федерации"</t>
  </si>
  <si>
    <t>132D216320</t>
  </si>
  <si>
    <t>Создание, развитие, эксплуатация и использование информационно-коммуникационных технологий в рамках регионального проекта «Информационная инфраструктура» государственной программы Красноярского края «Развитие информационного общества»</t>
  </si>
  <si>
    <t>132D216330</t>
  </si>
  <si>
    <t>Создание, развитие, эксплуатация сетей связи и сооружений связи на территории Красноярского края в рамках регионального проекта «Информационная инфраструктура» государственной программы Красноярского края «Развитие информационного общества»</t>
  </si>
  <si>
    <t>132D276450</t>
  </si>
  <si>
    <t>Субсидии бюджетам муниципальных образований на создание условий для обеспечения услугами связи малочисленных и труднодоступных населенных пунктов Красноярского края в рамках регионального проекта «Информационная инфраструктура» государственной программы Красноярского края «Развитие информационного общества»</t>
  </si>
  <si>
    <t>132D416300</t>
  </si>
  <si>
    <t>Обеспечение устойчивости и безопасности информационной инфраструктуры в рамках регионального проекта «Информационная безопасность» государственной программы Красноярского края «Развитие информационного общества»</t>
  </si>
  <si>
    <t>132D616340</t>
  </si>
  <si>
    <t xml:space="preserve">Создание, развитие, эксплуатация и использование единого информационного пространства Красноярского края в рамках регионального проекта «Цифровое государственное управление» государственной программы Красноярского края «Развитие информационного общества» </t>
  </si>
  <si>
    <t>132D616380</t>
  </si>
  <si>
    <t>Создание, развитие, эксплуатация и использование информационных систем и программного обеспечения в рамках регионального проекта «Цифровое государственное управление» государственной программы Красноярского края «Развитие информационного общества»</t>
  </si>
  <si>
    <t>национальный проект "Образование"</t>
  </si>
  <si>
    <t>022E151720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</si>
  <si>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регионального проекта «Современная школа» государственной программы Красноярского края «Развитие образования»</t>
  </si>
  <si>
    <t>Создание новых мест в общеобразовательных организациях в связи с ростом числа обучающихся, вызванным демографическим фактором, в рамках регионального проекта «Современная школа» государственной программы Красноярского края «Развитие образования»</t>
  </si>
  <si>
    <t>Создание новых мест в общеобразовательных организациях города Красноярска в рамках регионального проекта «Современная школа» государственной программы Красноярского края «Развитие образования»</t>
  </si>
  <si>
    <t>Создание новых мест в общеобразовательных организациях города Красноярска за счет средств резервного фонда Правительства Российской Федерации в рамках регионального проекта «Современная школа» государственной программы Красноярского края «Развитие образования»</t>
  </si>
  <si>
    <t>022E250980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</si>
  <si>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в рамках регионального проекта «Успех каждого ребенка» государственной программы Красноярского края «Развитие образования»</t>
  </si>
  <si>
    <t>022E452130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</si>
  <si>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в рамках регионального проекта «Цифровая образовательная среда» государственной программы Красноярского края «Развитие образования»</t>
  </si>
  <si>
    <t>022EВ51790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</si>
  <si>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«Патриотическое воспитание» государственной программы Красноярского края «Развитие образования»</t>
  </si>
  <si>
    <t>022EВ57860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</si>
  <si>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 в рамках регионального проекта «Патриотическое воспитание» государственной программы Красноярского края «Развитие образования»</t>
  </si>
  <si>
    <t>022E251710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</si>
  <si>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в рамках регионального проекта «Успех каждого ребенка » государственной программы Красноярского края «Развитие образования»</t>
  </si>
  <si>
    <t>022E152560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</si>
  <si>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человек, в рамках регионального проекта «Современная школа» государственной программы Красноярского края «Развитие образования»</t>
  </si>
  <si>
    <t>202E816670</t>
  </si>
  <si>
    <t>Гранты в форме субсидий некоммерческим организациям на обеспечение деятельности ресурсных центров поддержки добровольчества (волонтерства), социально ориентированных некоммерческих организаций в рамках регионального проекта «Социальная активность» государственной программы Красноярского края «Содействие развитию гражданского общества»</t>
  </si>
  <si>
    <t>202E877362</t>
  </si>
  <si>
    <t>Субсидия автономной некоммерческой организации «Краевой центр поддержки и развития общественных инициатив» для осуществления уставной деятельности в целях организации и проведения мероприятий по развитию добровольчества (волонтерства) в рамках регионального проекта «Социальная активность» государственной программы Красноярского края «Содействие развитию гражданского общества»</t>
  </si>
  <si>
    <t>102EГ19630</t>
  </si>
  <si>
    <t>Организация проезда представителей края для участия в мероприятиях в рамках регионального проекта «Молодежь России» государственной программы Красноярского края «Молодежь Красноярского края в XXI веке»</t>
  </si>
  <si>
    <t>национальный проект "Жилье и городская среда"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</si>
  <si>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 публично-правовой компании «Фонд развития территорий» в рамках регионального проекта «Обеспечение устойчивого сокращения непригодного для проживания жилищного фонда» государственной программы Красноярского края «Создание условий для обеспечения доступным и комфортным жильем граждан»</t>
  </si>
  <si>
    <t>Субсидии бюджетам муниципальных образований на обеспечение мероприятий по переселению граждан из аварийного жилищного фонда в рамках регионального проекта «Обеспечение устойчивого сокращения непригодного для проживания жилищного фонда» государственной программы Красноярского края «Создание условий для обеспечения доступным и комфортным жильем граждан»</t>
  </si>
  <si>
    <t>Субсидии бюджетам муниципальных образований на софинансирование муниципальных программ формирования современной городской среды в рамках регионального проекта «Формирование комфортной городской среды»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</si>
  <si>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Субсидии бюджетам муниципальных образований для поощрения муниципальных образований - победителей конкурса лучших проектов создания комфортной городской среды в рамках регионального проекта «Формирование комфортной городской среды»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</si>
  <si>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242F277420</t>
  </si>
  <si>
    <t>Субсидии бюджетам муниципальных образований на реализацию комплексных проектов по благоустройству территорий в рамках регионального проекта «Формирование комфортной городской среды»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</si>
  <si>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242F278440</t>
  </si>
  <si>
    <t>Субсидии бюджетам муниципальных образований на реализацию мероприятий по благоустройству территорий в рамках регионального проекта «Формирование комфортной городской среды»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</si>
  <si>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Субсидии бюджетам муниципальных образований края на строительство и реконструкцию (модернизацию) объектов питьевого водоснабжения в рамках регионального проекта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</si>
  <si>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 xml:space="preserve">Субсидии государственному предприятию Красноярского края «Центр развития коммунального комплекса» на строительство и реконструкцию (модернизацию) объектов питьевого водоснабжения в рамках регионального проекта «Чистая вода»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  </t>
  </si>
  <si>
    <t>национальный проект "Экология"</t>
  </si>
  <si>
    <t>072GА54290</t>
  </si>
  <si>
    <t xml:space="preserve">Увеличение площади лесовосстановления в рамках регионального проекта «Сохранение лесов» государственной программы Красноярского края «Развитие лесного хозяйства» </t>
  </si>
  <si>
    <t>072GА54310</t>
  </si>
  <si>
    <t>Формирование запаса лесных семян для лесовосстановления в рамках регионального проекта «Сохранение лесов» государственной программы Красноярского края «Развитие лесного хозяйства»</t>
  </si>
  <si>
    <t>072GА54320</t>
  </si>
  <si>
    <t>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в рамках регионального проекта «Сохранение лесов» государственной программы Красноярского края «Развитие лесного хозяйства»</t>
  </si>
  <si>
    <t>062G850900</t>
  </si>
  <si>
    <t>Улучшение экологического состояния гидрографической сети в рамках регионального проекта «Сохранение уникальных водных объектов» государственной программы Красноярского края «Охрана окружающей среды, воспроизводство природных ресурсов»</t>
  </si>
  <si>
    <t>национальный проект "Малое и среднее предпринимательство и поддержка индивидуальной предпринимательской инициативы"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</si>
  <si>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созданию благоприятных условий для осуществления деятельности самозанятыми гражданами в рамках регионального проекта «Создание благоприятных условий для самозанятых граждан» государственной программы Красноярского края «Развитие малого и среднего предпринимательства и инновационной деятельности»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</si>
  <si>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созданию условий для легкого старта и комфортного ведения бизнеса в рамках регионального проекта «Создание условий для легкого старта и комфортного ведения бизнеса» государственной программы Красноярского края «Развитие малого и среднего предпринимательства и инновационной деятельности»</t>
  </si>
  <si>
    <t>Гранты в форме субсидии субъектам малого и среднего предпринимательства, включенным в реестр социальных предпринимателей, или субъектам малого и среднего предпринимательства, созданным физическими лицами в возрасте до 25 лет включительно, в рамках регионального проекта «Создание условий для легкого старта и комфортного ведения бизнеса» государственной программы Красноярского края «Развитие малого и среднего предпринимательства и инновационной деятельности»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</si>
  <si>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акселерации субъектов малого и среднего предпринимательства в рамках регионального проекта «Акселерация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</si>
  <si>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мероприятий, направленных на развитие экспорта субъектов малого и среднего предпринимательства, в рамках регионального проекта «Акселерация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</si>
  <si>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112I577704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</si>
  <si>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акселерации субъектов малого и среднего предпринимательства в части обеспечения деятельности центра «Мой бизнес» в рамках регионального проекта «Акселерация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</si>
  <si>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142I554801</t>
  </si>
  <si>
    <t>Создание системы поддержки фермеров и развитие сельской кооперации (гранты «Агростартап» в форме субсидий крестьянским (фермерским) хозяйствам или индивидуальным предпринимателям, являющимся главами крестьянских (фермерских) хозяйств, основными видами деятельности которых являются производство и (или) переработка сельскохозяйственной продукции, на финансовое обеспечение затрат, связанных с реализацией проекта создания и (или) развития хозяйства) в рамках регионального проекта «Акселерация субъектов малого и среднего предпринимательства»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</si>
  <si>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142I554802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</si>
  <si>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понесенных в текущем финансовом году затрат) в рамках регионального проекта «Акселерация субъектов малого и среднего предпринимательства»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</si>
  <si>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142I554803</t>
  </si>
  <si>
    <t>Создание системы поддержки фермеров и развитие сельской кооперации (субсидии центру компетенций в сфере сельскохозяйственной кооперации и поддержки фермеров на финансовое обеспечение (возмещение) затрат, связанных с осуществлением его деятельности) в рамках регионального проекта «Акселерация субъектов малого и среднего предпринимательства»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</si>
  <si>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национальный проект "Туризм и индустрия гостеприимства"</t>
  </si>
  <si>
    <t>082J155220</t>
  </si>
  <si>
    <t>Субсидии юридическим лицам (за исключением государственных (муниципальных) учреждений) и индивидуальным предпринимателям на финансовое обеспечение затрат по созданию модульных некапитальных средств размещения при реализации инвестиционных проектов в рамках регионального проекта «Развитие туристической инфраструктуры» государственной программы Красноярского края «Развитие культуры и туризма»</t>
  </si>
  <si>
    <t>082J253420</t>
  </si>
  <si>
    <t>Субсидии субъектам туристской деятельности Красноярского края в целях финансового обеспечения исполнения государственного социального заказа на оказание услуг в социальной сфере, направленных на повышение доступности и популяризацию туризма для детей школьного возраста, в соответствии с социальным сертификатом в рамках регионального проекта «Повышение доступности туристических продуктов» государственной программы Красноярского края «Развитие культуры и туризма»</t>
  </si>
  <si>
    <t>национальный проект "Производительность труда"</t>
  </si>
  <si>
    <t>112L252890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</si>
  <si>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адресной поддержке повышения производительности труда на предприятиях в рамках регионального проекта «Адресная поддержка повышения производительности труда на предприятиях» государственной программы Красноярского края «Развитие малого и среднего предпринимательства и инновационной деятельности»</t>
  </si>
  <si>
    <t>национальный проект "Здравоохранение"</t>
  </si>
  <si>
    <t>012N452460</t>
  </si>
  <si>
    <t>Строительство детских больниц (корпусов) в рамках регионального проекта «Детское здравоохранение края» государственной программы Красноярского края «Развитие здравоохранения»</t>
  </si>
  <si>
    <t>012N953650</t>
  </si>
  <si>
    <t>Реализация мероприятий региональной программы модернизации первичного звена здравоохранения в рамках регионального проекта «Модернизация первичного звена здравоохранения Российской Федерации» государственной программы Красноярского края «Развитие здравоохранения»</t>
  </si>
  <si>
    <t>Оснащение оборудованием региональных сосудистых центров и первичных сосудистых отделений в рамках регионального проекта «Борьба с сердечно-сосудистыми заболеваниями» государственной программы Красноярского края «Развитие здравоохранения»</t>
  </si>
  <si>
    <t>Переоснащение медицинских организаций, оказывающих медицинскую помощь больным с онкологическими заболеваниями, в рамках регионального проекта «Борьба с онкологическими заболеваниями» государственной программы Красноярского края «Развитие здравоохранения»</t>
  </si>
  <si>
    <t>Оказание скорой специализированной медицинской помощи, требующей санитарно-авиационной эвакуации, в рамках регионального проекта «Первичная медико-санитарная помощь» государственной программы Красноярского края «Развитие здравоохранения»</t>
  </si>
  <si>
    <t>Обеспечение закупки авиационных работ в целях оказания медицинской помощи в рамках регионального проекта «Первичная медико-санитарная помощь» государственной программы Красноярского края «Развитие здравоохранения»</t>
  </si>
  <si>
    <t>012N255860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</si>
  <si>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наблюдении, в рамках регионального проекта «Борьба с сердечно-сосудистыми заболеваниями» государственной программы Красноярского края «Развитие здравоохранения»</t>
  </si>
  <si>
    <t>012N751140</t>
  </si>
  <si>
    <t>Реализация мероприятий по созданию единого цифрового контура в рамках регионального проекта «Цифровой контур здравоохранения» государственной программы Красноярского края «Развитие здравоохранения»</t>
  </si>
  <si>
    <t>национальный проект "Демография"</t>
  </si>
  <si>
    <t>162P112640</t>
  </si>
  <si>
    <t>Социальные выплаты на оплату процентной ставки по кредитам (займам), привлеченным гражданами, имеющими четверых и более детей, на улучшение жилищных условий (в соответствии с Законом края от 2 октября 2008 года № 7-2176), в рамках регионального проекта «Финансовая поддержка семей при рождении детей» государственной программы Красноярского края «Создание условий для обеспечения доступным и комфортным жильем граждан»</t>
  </si>
  <si>
    <t>092P551390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</si>
  <si>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в рамках регионального проекта «Спорт-норма жизни» государственной программы Красноярского края «Развитие физической культуры и спорта»</t>
  </si>
  <si>
    <t>Единовременное пособие при рождении одновременно двух и более детей (в соответствии с Законом края от 9 декабря 2010 года № 11-5393) с учетом расходов на доставку и пересылку  в рамках регионального проекта «Финансовая поддержка семей при рождении детей» государственной программы Красноярского края «Развитие системы социальной поддержки граждан»</t>
  </si>
  <si>
    <t>Предоставление, доставка и пересылка ежемесячной денежной выплаты, назначаемой в случае рождения третьего ребенка или последующих детей до достижения ребенком возраста трех лет,  в рамках регионального проекта «Финансовая поддержка семей при рождении детей» государственной программы Красноярского края «Развитие системы социальной поддержки граждан»</t>
  </si>
  <si>
    <t>Предоставление, доставка и пересылка ежемесячной денежной выплаты на ребенка в возрасте от 1,5 до 3 лет, которому временно не предоставлено место в государственной (муниципальной) образовательной организации, реализующей основную образовательную программу дошкольного образования, в рамках регионального проекта «Финансовая поддержка семей при рождении детей» государственной программы Красноярского края «Развитие системы социальной поддержки граждан»</t>
  </si>
  <si>
    <t>162P103310</t>
  </si>
  <si>
    <t>Улучшение жилищных условий женщин, награжденных Почетным знаком Красноярского края «Материнская слава» (в соответствии с Законом края от 21 декабря 2010 года № 11-5514), с учетом расходов на доставку и пересылку в рамках регионального проекта «Финансовая поддержка семей при рождении детей» государственной программы Красноярского края «Создание условий для обеспечения доступным и комфортным жильем граждан»</t>
  </si>
  <si>
    <t>Государственная поддержка организаций, входящих в систему спортивной подготовки, в рамках регионального проекта «Спорт-норма жизни» государственной программы Красноярского края «Развитие физической культуры и спорта»</t>
  </si>
  <si>
    <t>092P552290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</si>
  <si>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 в рамках регионального проекта «Спорт-норма жизни» государственной программы Красноярского края «Развитие физической культуры и спорта»</t>
  </si>
  <si>
    <t>172P254780</t>
  </si>
  <si>
    <t>Предоставление работодателям финансовой поддержки, предусмотренной сертификатом на привлечение трудовых ресурсов, в рамках регионального проекта «Содействие занятости» государственной программы Красноярского края «Содействие занятости населения»</t>
  </si>
  <si>
    <t>012P354680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</si>
  <si>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обслуживания, в рамках регионального проекта «Старшее поколение» государственной программы Красноярского края «Развитие здравоохранения»</t>
  </si>
  <si>
    <t>национальный проект "Безопасные качественные дороги"</t>
  </si>
  <si>
    <t>122R373980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</si>
  <si>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</si>
  <si>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122R323490</t>
  </si>
  <si>
    <t>Приобретение, распределение и передача муниципальным образованиям световозвращающих приспособлений для учащихся первых классов муниципальных общеобразовательных организаций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</si>
  <si>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Вовлечение детей и молодежи в деятельность по профилактике дорожно-транспортного травматизма, включая развитие отрядов юных инспекторов движения в Красноярском крае, в рамках регионального проекта «Безопасность дорожного движения» государственной программы Красноярского края «Развитие образования»</t>
  </si>
  <si>
    <t>Организация работы центра по профилактике детского дорожно-транспортного травматизма на базе автомобиля «Лаборатория безопасности» в городах и районах края в рамках регионального проекта «Безопасность дорожного движения» государственной программы Красноярского края «Развитие образования»</t>
  </si>
  <si>
    <t>202R308224</t>
  </si>
  <si>
    <t>Производство и распространение информационной продукции в рамках регионального проекта «Безопасность дорожного движения» государственной программы Красноярского края «Содействие развитию гражданского общества»</t>
  </si>
  <si>
    <t>052R308223</t>
  </si>
  <si>
    <t>Оснащение поисково-спасательных подразделений гидравлическим аварийно-спасательным инструментом для извлечения (деблокирования) пострадавших при выполнении аварийно-спасательных работ в целях ликвидации дорожно-транспортных происшествий и чрезвычайных ситуаций в рамках регионального проекта «Безопасность дорожного движения»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</si>
  <si>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Оснащение медицинских организаций хроматографами для выявления состояния опьянения в результате употребления наркотических средств, психотропных или иных вызывающих опьянение веществ в рамках регионального проекта «Безопасность дорожного движения» государственной программы Красноярского края «Развитие здравоохранения»</t>
  </si>
  <si>
    <t>012R308222</t>
  </si>
  <si>
    <t>Оснащение медицинских организаций, осуществляющих оказание медицинской помощи пострадавшим в дорожно-транспортных происшествиях, в рамках регионального проекта «Безопасность дорожного движения» государственной программы Красноярского края «Развитие здравоохранения»</t>
  </si>
  <si>
    <t>012R318360</t>
  </si>
  <si>
    <t>Оснащение автомобилями скорой медицинской помощи медицинских организаций в целях оказания скорой медицинской помощи пациентам, пострадавшим при дорожно-транспортных происшествиях, в рамках регионального проекта «Безопасность дорожного движения» государственной программы Красноярского края «Развитие здравоохранения»</t>
  </si>
  <si>
    <t>122R754011</t>
  </si>
  <si>
    <t>Субсидия бюджету муниципального образования город Красноярск на финансирование (возмещение) расходов на создание (реконструкцию) имущественного комплекса наземного электрического транспорта общего пользования в городе Красноярске (в части выплаты капитального гранта в соответствии с концессионным соглашением) в рамках регионального проекта «Развитие общественного транспорта» государственной программы Красноярского края «Развитие транспортной системы»</t>
  </si>
  <si>
    <t>122R776711</t>
  </si>
  <si>
    <t>Субсидия бюджету муниципального образования город Красноярск на финансирование (возмещение) расходов на создание (реконструкцию) имущественного комплекса наземного электрического транспорта общего пользования в городе Красноярске (в части выплаты инвестиционного платежа в соответствии с концессионным соглашением) в рамках регионального проекта «Развитие общественного транспорта» государственной программы Красноярского края «Развитие транспортной системы»</t>
  </si>
  <si>
    <t>122R776712</t>
  </si>
  <si>
    <t>Субсидия бюджету муниципального образования город Красноярск на модернизацию трамвайной инфраструктуры и обновление подвижного состава городского наземного электрического транспорта в рамках регионального проекта «Развитие общественного транспорта» государственной программы Красноярского края «Развитие транспортной системы»</t>
  </si>
  <si>
    <t>122R123810</t>
  </si>
  <si>
    <t>Ремонт, капитальный ремонт автомобильных дорог общего пользования регионального и межмуниципального значения и искусственных сооружений на них за счет средств дорожного фонда Красноярского края в рамках регионального проекта «Региональная и местная дорожная сеть» государственной программы Красноярского края «Развитие транспортной системы»</t>
  </si>
  <si>
    <t>122R123820</t>
  </si>
  <si>
    <t>Строительство и реконструкция автомобильных дорог общего пользования регионального и межмуниципального значения и искусственных сооружений на них за счет средств дорожного фонда Красноярского края в рамках регионального проекта «Региональная и местная дорожная сеть» государственной программы Красноярского края «Развитие транспортной системы»</t>
  </si>
  <si>
    <t>122R153941</t>
  </si>
  <si>
    <t>Ремонт, капитальный ремонт автомобильных дорог общего пользования регионального и межмуниципального значения и искусственных сооружений на них в целях приведения в нормативное состояние за счет средств дорожного фонда Красноярского края в рамках регионального проекта «Региональная и местная дорожная сеть» государственной программы Красноярского края «Развитие транспортной системы»</t>
  </si>
  <si>
    <t>122R153942</t>
  </si>
  <si>
    <t>Субсидии бюджетам муниципальных образований на капитальный ремонт и ремонт искусственных сооружений на автомобильных дорогах общего пользования местного значения за счет средств дорожного фонда Красноярского края в рамках регионального проекта «Региональная и местная дорожная сеть» государственной программы Красноярского края «Развитие транспортной системы»</t>
  </si>
  <si>
    <t>122R174900</t>
  </si>
  <si>
    <t>Субсидия бюджету городского округа город Красноярск на ремонт, капитальный ремонт автомобильных дорог общего пользования местного значения за счет средств дорожного фонда Красноярского края в рамках регионального проекта «Региональная и местная дорожная сеть» государственной программы Красноярского края «Развитие транспортной системы»</t>
  </si>
  <si>
    <t>122R223540</t>
  </si>
  <si>
    <t>Организация и обеспечение безопасности дорожного движения с применением работающих в автоматическом режиме специальных технических средств, имеющих функции фото- и киносъемки, видеозаписи для фиксации нарушений правил дорожного движения, включая финансирование почтовых расходов, связанных с рассылкой постановлений по делам об административных правонарушениях, выявленных работающими в автоматическом режиме специальными техническими средствами, имеющими функции фото- и киносъемки, видеозаписи для фиксации нарушений правил дорожного движения, а также рассылкой уведомлений и решений, связанных с рассмотрением жалоб на указанные постановления, за счет средств дорожного фонда Красноярского края в рамках регионального проекта «Общесистемные меры развития дорожного хозяйства» государственной программы Красноярского края «Развитие транспортной системы»</t>
  </si>
  <si>
    <t>122R223740</t>
  </si>
  <si>
    <t>Устройство, содержание и эксплуатация пунктов весового и габаритного контроля за счет средств дорожного фонда Красноярского края в рамках регионального проекта «Общесистемные меры развития дорожного хозяйства» государственной программы Красноярского края «Развитие транспортной системы»</t>
  </si>
  <si>
    <t>122R223880</t>
  </si>
  <si>
    <t>Внедрение автоматизированных и роботизированных технологий организации дорожного движения и контроля за соблюдением правил дорожного движения на автомобильных дорогах общего пользования регионального и межмуниципального значения Красноярской агломерации за счет средств дорожного фонда Красноярского края в рамках регионального проекта «Общесистемные меры развития дорожного хозяйства» государственной программы Красноярского края «Развитие транспортной системы»</t>
  </si>
  <si>
    <t>122R254180</t>
  </si>
  <si>
    <t>Внедрение интеллектуальных транспортных систем, предусматривающих автоматизацию процессов управления дорожным движением на автомобильных дорогах общего пользования регионального, межмуниципального и местного значения Красноярской агломерации, за счет средств дорожного фонда Красноярского края в рамках регионального проекта «Общесистемные меры развития дорожного хозяйства» государственной программы Красноярского края «Развитие транспортной системы»</t>
  </si>
  <si>
    <t>122R310601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</si>
  <si>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</si>
  <si>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122R374270</t>
  </si>
  <si>
    <t>Субсидии бюджетам муниципальных образований 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</si>
  <si>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национальный проект "Международная кооперация и экспорт"</t>
  </si>
  <si>
    <t>112T677706</t>
  </si>
  <si>
    <t>Субсидии автономной некоммерческой организации «Красноярский краевой центр развития бизнеса и микрокредитная компания» на реализацию мероприятий по развитию международной кооперации и экспорта в рамках регионального проекта «Системные меры развития экспорта» государственной программы Красноярского края «Развитие малого и среднего предпринимательства и инновационной деятельности»</t>
  </si>
  <si>
    <t>142T252590</t>
  </si>
  <si>
    <t>Субсидии на возмещение части затрат на производство масличных культур в рамках регионального проекта «Экспорт продукции АПК»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</si>
  <si>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ИТОГО</t>
  </si>
  <si>
    <t>2023 год*</t>
  </si>
  <si>
    <t>привлечение, в том числе</t>
  </si>
  <si>
    <t>погашение, в том числе</t>
  </si>
  <si>
    <t>специальные казначейские кредиты</t>
  </si>
  <si>
    <t>на финансовое обеспечение реализации инфраструктурных проектов</t>
  </si>
  <si>
    <r>
      <t xml:space="preserve">2023 год
</t>
    </r>
    <r>
      <rPr>
        <sz val="14"/>
        <color theme="1"/>
        <rFont val="Times New Roman"/>
        <family val="1"/>
        <charset val="204"/>
      </rPr>
      <t>(в ред. Закона от 29.09.2023 
№ 6-2010)</t>
    </r>
  </si>
  <si>
    <t>2023 год 
(в ред. Закона от 29.09.2023 № 6-2010)</t>
  </si>
  <si>
    <t>№ 7336-136ПЗ от 13.10.2023</t>
  </si>
  <si>
    <t>-</t>
  </si>
  <si>
    <r>
      <t xml:space="preserve">2023 год </t>
    </r>
    <r>
      <rPr>
        <sz val="10"/>
        <rFont val="Times New Roman"/>
        <family val="1"/>
        <charset val="204"/>
      </rPr>
      <t>(в ред. Закона от 29.09.2023 № 6-2010)</t>
    </r>
  </si>
  <si>
    <t>Направления расходования средств дорожного фонда края в 2024-2026 годах</t>
  </si>
  <si>
    <t/>
  </si>
  <si>
    <t>Региональные проекты государственной программы Красноярского края «Развитие транспортной системы»</t>
  </si>
  <si>
    <t>1220000000</t>
  </si>
  <si>
    <t>Региональный проект «Региональная и местная дорожная сеть» государственной программы Красноярского края «Развитие транспортной системы»</t>
  </si>
  <si>
    <t>Строительство и реконструкция автомобильных дорог общего пользования регионального и межмуниципального значения и искусственных сооружений на них</t>
  </si>
  <si>
    <t>Ремонт, капитальный ремонт автомобильных дорог общего пользования регионального и межмуниципального значения и искусственных сооружений на них в целях приведения в нормативное состояние</t>
  </si>
  <si>
    <t>Субсидия бюджету городского округа город Красноярск на ремонт, капитальный ремонт автомобильных дорог общего пользования местного значения</t>
  </si>
  <si>
    <t>Региональный проект «Общесистемные меры развития дорожного хозяйства» государственной программы Красноярского края «Развитие транспортной системы»</t>
  </si>
  <si>
    <t>Устройство, содержание и эксплуатация пунктов весового и габаритного контроля</t>
  </si>
  <si>
    <t>Внедрение автоматизированных и роботизированных технологий организации дорожного движения и контроля за соблюдением правил дорожного движения на автомобильных дорогах общего пользования регионального и межмуниципального значения Красноярской агломерации</t>
  </si>
  <si>
    <t>Региональный проект «Безопасность дорожного движения» государственной программы Красноярского края «Развитие транспортной системы»</t>
  </si>
  <si>
    <t>Ведомственные проекты государственной программы Красноярского края «Развитие транспортной системы»</t>
  </si>
  <si>
    <t>1230000000</t>
  </si>
  <si>
    <t>Ведомственный проект «Дороги Красноярья» государственной программы Красноярского края «Развитие транспортной системы»</t>
  </si>
  <si>
    <t>1230173950</t>
  </si>
  <si>
    <t>1230175070</t>
  </si>
  <si>
    <t>1230175090</t>
  </si>
  <si>
    <t>1230175760</t>
  </si>
  <si>
    <t>1230178470</t>
  </si>
  <si>
    <t>Комплексы процессных мероприятий государственной программы Красноярского края «Развитие транспортной системы»</t>
  </si>
  <si>
    <t>1240000000</t>
  </si>
  <si>
    <t>Комплекс процессных мероприятий «Содействие развитию автомобильных дорог» государственной программы Красноярского края «Развитие транспортной системы»</t>
  </si>
  <si>
    <t>1240200640</t>
  </si>
  <si>
    <t>110, 240, 320, 850</t>
  </si>
  <si>
    <t>1240223420</t>
  </si>
  <si>
    <t>Организация, эксплуатация и повышение эффективности системы управления и контроля качества работ в сфере дорожной деятельности на автомобильных дорогах регионального и межмуниципального значения</t>
  </si>
  <si>
    <t>1240223440</t>
  </si>
  <si>
    <t>1240223710</t>
  </si>
  <si>
    <t>1240223730</t>
  </si>
  <si>
    <t>1240223860</t>
  </si>
  <si>
    <t>1240223870</t>
  </si>
  <si>
    <t>1240275060</t>
  </si>
  <si>
    <t>Дорожный фонд, всего 
(государственная программа Красноярского края «Развитие транспортной системы»)</t>
  </si>
  <si>
    <t>2023 год
(в ред. Закона от 29.09.2023 
№ 6-2010)</t>
  </si>
  <si>
    <t>Межбюджетные трансферты общего характера бюджетам бюджетной системы РФ</t>
  </si>
  <si>
    <t>*  макроэкономические показатели - оценка 2023 года, показатели бюджета - Закон края от 09.12.2022 № 4-1351 "О краевом бюджете на 2023 год и плановый период 2024 - 2025 годов" (ред. от 29.09.2023)</t>
  </si>
  <si>
    <t>Наименование показателя</t>
  </si>
  <si>
    <t>Реальная среднемесячная з/плата работников по полному кругу организаций</t>
  </si>
  <si>
    <t>нет данных</t>
  </si>
  <si>
    <t>112,0**</t>
  </si>
  <si>
    <t>Объем инвестиций в основной капитал</t>
  </si>
  <si>
    <t>Основные показатели развития экономики России и Красноярского края в 2022-2026 гг.</t>
  </si>
  <si>
    <t>Отчет СЭР</t>
  </si>
  <si>
    <t>Расходы краевого бюджета по разделам классификации расходов бюджета за 2023-2026 годы</t>
  </si>
  <si>
    <t>Наименование программы (структуного элемента)</t>
  </si>
  <si>
    <t>«Развитие образования»</t>
  </si>
  <si>
    <t>«Развитие системы социальной поддержки граждан»</t>
  </si>
  <si>
    <t>«Реформирование и модернизация жилищно-коммунального хозяйства и повышение энергетической эффективности»</t>
  </si>
  <si>
    <t>«Защита от чрезвычайных ситуаций природного и техногенного характера и обеспечение безопасности населения»</t>
  </si>
  <si>
    <t>«Охрана окружающей среды, воспроизводство природных ресурсов»</t>
  </si>
  <si>
    <t>«Развитие лесного хозяйства»</t>
  </si>
  <si>
    <t>«Развитие культуры и туризма»</t>
  </si>
  <si>
    <t>«Развитие здравоохранения»</t>
  </si>
  <si>
    <t>«Развитие физической культуры и спорта»</t>
  </si>
  <si>
    <t>«Развитие малого и среднего предпринимательства и инновационной деятельности»</t>
  </si>
  <si>
    <t>«Развитие транспортной системы»</t>
  </si>
  <si>
    <t>«Развитие информационного общества»</t>
  </si>
  <si>
    <t>«Развитие сельского хозяйства и регулирование рынков сельскохозяйственной продукции, сырья и продовольствия»</t>
  </si>
  <si>
    <t>«Содействие развитию местного самоуправления»</t>
  </si>
  <si>
    <t>«Создание условий для обеспечения доступным и комфортным жильем граждан»</t>
  </si>
  <si>
    <t>«Содействие занятости населения»</t>
  </si>
  <si>
    <t>«Управление государственными финансами»</t>
  </si>
  <si>
    <t>«Сохранение и развитие традиционного образа жизни и хозяйственной деятельности коренных малочисленных народов»</t>
  </si>
  <si>
    <t>«Содействие развитию гражданского общества»</t>
  </si>
  <si>
    <t>«Укрепление единства российской нации и этнокультурное развитие народов Красноярского края»</t>
  </si>
  <si>
    <t>«Комплексное территориальное развитие Красноярского края»</t>
  </si>
  <si>
    <t>«Содействие органам местного самоуправления в формировании современной городской среды»</t>
  </si>
  <si>
    <t>Структура государственных программ Красноярского края в 2024-2026 годах
в 2024-2026 годах в сравнении с 2023 годом</t>
  </si>
  <si>
    <t>Приложение 11</t>
  </si>
  <si>
    <t>Наименования структурных элементов госпрогамм и направлений расходов</t>
  </si>
  <si>
    <t>Основные параметры краевого бюджета в 2023-2026 годах</t>
  </si>
  <si>
    <t>Макроэкономические показатели**</t>
  </si>
  <si>
    <t>** в 2024-2026 годах по базовому варианту Прогоноза СЭР</t>
  </si>
  <si>
    <t>Курс доллара США к рублю (среднегодовой)</t>
  </si>
  <si>
    <t>Цены на цветные металлы (среднегодовые)</t>
  </si>
  <si>
    <t>российская нефть, долл. США за 1 баррель (экспортная среднегодовая цена)</t>
  </si>
  <si>
    <t>платина, долл. США за тр. унцию</t>
  </si>
  <si>
    <t>палладий, долл. США за тр. унцию</t>
  </si>
  <si>
    <t>Субвенции</t>
  </si>
  <si>
    <t>Субсидии</t>
  </si>
  <si>
    <t>Средства ФОМСу (страховые взносы на обязательное медицинское страхование неработающего населения края)</t>
  </si>
  <si>
    <t>Средства ФБ (субвенции)</t>
  </si>
  <si>
    <t>Средства Фонду ПСС</t>
  </si>
  <si>
    <t>Дополнительное финансовое обеспечение переданных РФ полномочий</t>
  </si>
  <si>
    <t>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
в состав национальных проектов (программ)</t>
  </si>
  <si>
    <t>Расходы краевого бюджета на государственные программы края за 2023-2026 годы
в 2024-2026 годах в сравнении с 2023 годом</t>
  </si>
  <si>
    <t>Динамика основных показателей социально-экономического развития края в 2023 году</t>
  </si>
  <si>
    <t>Основные показатели развития экономики края на 2022-2026 годы</t>
  </si>
</sst>
</file>

<file path=xl/styles.xml><?xml version="1.0" encoding="utf-8"?>
<styleSheet xmlns="http://schemas.openxmlformats.org/spreadsheetml/2006/main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#,##0.0_ ;[Red]\-#,##0.0\ "/>
    <numFmt numFmtId="167" formatCode="#,##0.0"/>
    <numFmt numFmtId="168" formatCode="0.0"/>
    <numFmt numFmtId="169" formatCode="0.0____"/>
    <numFmt numFmtId="170" formatCode="0.0__"/>
    <numFmt numFmtId="171" formatCode="_(* #,##0.00_);_(* \(#,##0.00\);_(* \-??_);_(@_)"/>
    <numFmt numFmtId="172" formatCode="dd/mm/yy;@"/>
    <numFmt numFmtId="173" formatCode="_(&quot;$&quot;* #,##0_);_(&quot;$&quot;* \(#,##0\);_(&quot;$&quot;* &quot;-&quot;_);_(@_)"/>
    <numFmt numFmtId="174" formatCode="#,##0.0_ ;\-#,##0.0\ "/>
    <numFmt numFmtId="175" formatCode="0.0%"/>
  </numFmts>
  <fonts count="139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4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name val="Arial"/>
      <family val="2"/>
      <charset val="204"/>
    </font>
    <font>
      <b/>
      <sz val="14"/>
      <color indexed="52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Arial"/>
      <family val="2"/>
    </font>
    <font>
      <b/>
      <sz val="8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color indexed="60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color indexed="8"/>
      <name val="Calibri"/>
      <family val="2"/>
      <charset val="204"/>
    </font>
    <font>
      <sz val="10"/>
      <name val="Arial Cyr"/>
      <family val="2"/>
      <charset val="204"/>
    </font>
    <font>
      <sz val="14"/>
      <color indexed="2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4"/>
      <color indexed="2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Arial"/>
      <family val="2"/>
      <charset val="204"/>
    </font>
    <font>
      <sz val="14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Arial"/>
      <family val="2"/>
      <charset val="204"/>
    </font>
    <font>
      <sz val="14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3"/>
      <name val="Arial"/>
      <family val="2"/>
      <charset val="204"/>
    </font>
    <font>
      <sz val="14"/>
      <color indexed="17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2"/>
      <charset val="204"/>
    </font>
    <font>
      <sz val="8"/>
      <color indexed="8"/>
      <name val="Calibri"/>
      <family val="2"/>
    </font>
    <font>
      <sz val="10"/>
      <name val="Arial Cyr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2"/>
      <charset val="204"/>
    </font>
    <font>
      <sz val="1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u/>
      <sz val="11"/>
      <color theme="10"/>
      <name val="Calibri"/>
      <family val="2"/>
      <charset val="204"/>
    </font>
    <font>
      <u/>
      <sz val="10"/>
      <color theme="10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CC"/>
      <name val="Times New Roman"/>
      <family val="1"/>
      <charset val="204"/>
    </font>
    <font>
      <sz val="11"/>
      <color rgb="FF0000CC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1"/>
      <color theme="1"/>
      <name val="Times New Roman"/>
      <family val="2"/>
      <charset val="204"/>
    </font>
    <font>
      <i/>
      <sz val="11"/>
      <color theme="1"/>
      <name val="Times New Roman"/>
      <family val="2"/>
      <charset val="204"/>
    </font>
    <font>
      <b/>
      <i/>
      <sz val="11"/>
      <color theme="1"/>
      <name val="Times New Roman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i/>
      <sz val="13"/>
      <color rgb="FF0000FF"/>
      <name val="Times New Roman"/>
      <family val="1"/>
      <charset val="204"/>
    </font>
    <font>
      <i/>
      <sz val="13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99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76" fillId="0" borderId="0"/>
    <xf numFmtId="0" fontId="77" fillId="0" borderId="24">
      <alignment horizontal="center" vertical="center" wrapText="1"/>
    </xf>
    <xf numFmtId="0" fontId="78" fillId="0" borderId="24">
      <alignment vertical="top" wrapText="1"/>
    </xf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1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2" fillId="13" borderId="1" applyNumberFormat="0" applyAlignment="0" applyProtection="0"/>
    <xf numFmtId="0" fontId="12" fillId="13" borderId="1" applyNumberFormat="0" applyAlignment="0" applyProtection="0"/>
    <xf numFmtId="0" fontId="13" fillId="12" borderId="1" applyNumberFormat="0" applyAlignment="0" applyProtection="0"/>
    <xf numFmtId="0" fontId="12" fillId="13" borderId="1" applyNumberFormat="0" applyAlignment="0" applyProtection="0"/>
    <xf numFmtId="0" fontId="12" fillId="13" borderId="1" applyNumberFormat="0" applyAlignment="0" applyProtection="0"/>
    <xf numFmtId="0" fontId="12" fillId="13" borderId="1" applyNumberFormat="0" applyAlignment="0" applyProtection="0"/>
    <xf numFmtId="0" fontId="12" fillId="13" borderId="1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5" fillId="38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49" fontId="16" fillId="0" borderId="0">
      <alignment horizontal="left" vertical="center" wrapText="1" indent="1" shrinkToFit="1"/>
    </xf>
    <xf numFmtId="0" fontId="17" fillId="39" borderId="1" applyNumberFormat="0" applyAlignment="0" applyProtection="0"/>
    <xf numFmtId="0" fontId="17" fillId="39" borderId="1" applyNumberFormat="0" applyAlignment="0" applyProtection="0"/>
    <xf numFmtId="0" fontId="18" fillId="38" borderId="1" applyNumberFormat="0" applyAlignment="0" applyProtection="0"/>
    <xf numFmtId="0" fontId="17" fillId="39" borderId="1" applyNumberFormat="0" applyAlignment="0" applyProtection="0"/>
    <xf numFmtId="0" fontId="17" fillId="39" borderId="1" applyNumberFormat="0" applyAlignment="0" applyProtection="0"/>
    <xf numFmtId="0" fontId="17" fillId="39" borderId="1" applyNumberFormat="0" applyAlignment="0" applyProtection="0"/>
    <xf numFmtId="0" fontId="17" fillId="39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20" fillId="0" borderId="0">
      <alignment horizontal="left" vertical="center" wrapText="1" shrinkToFit="1"/>
    </xf>
    <xf numFmtId="0" fontId="21" fillId="0" borderId="0">
      <alignment horizontal="center" vertical="center"/>
    </xf>
    <xf numFmtId="49" fontId="16" fillId="0" borderId="0">
      <alignment horizontal="center" vertical="center"/>
    </xf>
    <xf numFmtId="0" fontId="22" fillId="0" borderId="0">
      <alignment horizontal="left" wrapText="1" shrinkToFit="1"/>
    </xf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9" fontId="22" fillId="0" borderId="0">
      <alignment horizontal="left" vertical="center" wrapText="1" shrinkToFit="1"/>
    </xf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8" fillId="0" borderId="7">
      <alignment horizontal="right" vertical="center" wrapText="1" shrinkToFit="1"/>
    </xf>
    <xf numFmtId="0" fontId="29" fillId="0" borderId="7">
      <alignment horizontal="right" vertical="center" wrapText="1" shrinkToFit="1"/>
    </xf>
    <xf numFmtId="0" fontId="30" fillId="41" borderId="8" applyNumberFormat="0" applyAlignment="0" applyProtection="0"/>
    <xf numFmtId="0" fontId="30" fillId="41" borderId="8" applyNumberFormat="0" applyAlignment="0" applyProtection="0"/>
    <xf numFmtId="0" fontId="31" fillId="40" borderId="8" applyNumberFormat="0" applyAlignment="0" applyProtection="0"/>
    <xf numFmtId="0" fontId="30" fillId="41" borderId="8" applyNumberFormat="0" applyAlignment="0" applyProtection="0"/>
    <xf numFmtId="0" fontId="30" fillId="41" borderId="8" applyNumberFormat="0" applyAlignment="0" applyProtection="0"/>
    <xf numFmtId="0" fontId="30" fillId="41" borderId="8" applyNumberFormat="0" applyAlignment="0" applyProtection="0"/>
    <xf numFmtId="0" fontId="30" fillId="41" borderId="8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2" fillId="0" borderId="0">
      <alignment horizontal="left" vertical="center" wrapText="1" shrinkToFit="1"/>
    </xf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4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169" fontId="35" fillId="0" borderId="0"/>
    <xf numFmtId="170" fontId="36" fillId="0" borderId="9" applyFont="0" applyBorder="0">
      <alignment horizontal="right"/>
    </xf>
    <xf numFmtId="0" fontId="28" fillId="0" borderId="0"/>
    <xf numFmtId="0" fontId="37" fillId="0" borderId="0"/>
    <xf numFmtId="0" fontId="37" fillId="0" borderId="0"/>
    <xf numFmtId="0" fontId="8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4" fillId="0" borderId="0"/>
    <xf numFmtId="0" fontId="6" fillId="0" borderId="0"/>
    <xf numFmtId="0" fontId="38" fillId="0" borderId="0"/>
    <xf numFmtId="0" fontId="85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" fillId="0" borderId="0"/>
    <xf numFmtId="0" fontId="38" fillId="0" borderId="0"/>
    <xf numFmtId="0" fontId="3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8" fillId="0" borderId="0"/>
    <xf numFmtId="0" fontId="37" fillId="0" borderId="0"/>
    <xf numFmtId="0" fontId="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39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0" fillId="0" borderId="0"/>
    <xf numFmtId="0" fontId="40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7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83" fillId="0" borderId="0"/>
    <xf numFmtId="0" fontId="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75" fillId="0" borderId="0"/>
    <xf numFmtId="0" fontId="75" fillId="0" borderId="0"/>
    <xf numFmtId="0" fontId="75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75" fillId="0" borderId="0"/>
    <xf numFmtId="0" fontId="75" fillId="0" borderId="0"/>
    <xf numFmtId="0" fontId="75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75" fillId="0" borderId="0"/>
    <xf numFmtId="0" fontId="75" fillId="0" borderId="0"/>
    <xf numFmtId="0" fontId="75" fillId="0" borderId="0"/>
    <xf numFmtId="0" fontId="38" fillId="0" borderId="0"/>
    <xf numFmtId="0" fontId="38" fillId="0" borderId="0"/>
    <xf numFmtId="0" fontId="37" fillId="0" borderId="0"/>
    <xf numFmtId="0" fontId="75" fillId="0" borderId="0"/>
    <xf numFmtId="0" fontId="75" fillId="0" borderId="0"/>
    <xf numFmtId="0" fontId="75" fillId="0" borderId="0"/>
    <xf numFmtId="0" fontId="76" fillId="0" borderId="0"/>
    <xf numFmtId="0" fontId="86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75" fillId="0" borderId="0"/>
    <xf numFmtId="0" fontId="75" fillId="0" borderId="0"/>
    <xf numFmtId="0" fontId="75" fillId="0" borderId="0"/>
    <xf numFmtId="0" fontId="83" fillId="0" borderId="0"/>
    <xf numFmtId="0" fontId="7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1" fillId="0" borderId="0"/>
    <xf numFmtId="0" fontId="75" fillId="0" borderId="0"/>
    <xf numFmtId="0" fontId="8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40" fillId="0" borderId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2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8" fillId="45" borderId="10" applyNumberFormat="0" applyAlignment="0" applyProtection="0"/>
    <xf numFmtId="0" fontId="38" fillId="45" borderId="10" applyNumberFormat="0" applyAlignment="0" applyProtection="0"/>
    <xf numFmtId="0" fontId="37" fillId="44" borderId="10" applyNumberFormat="0" applyFont="0" applyAlignment="0" applyProtection="0"/>
    <xf numFmtId="0" fontId="38" fillId="45" borderId="10" applyNumberFormat="0" applyAlignment="0" applyProtection="0"/>
    <xf numFmtId="0" fontId="38" fillId="45" borderId="10" applyNumberFormat="0" applyAlignment="0" applyProtection="0"/>
    <xf numFmtId="0" fontId="38" fillId="45" borderId="10" applyNumberFormat="0" applyAlignment="0" applyProtection="0"/>
    <xf numFmtId="0" fontId="38" fillId="45" borderId="10" applyNumberFormat="0" applyAlignment="0" applyProtection="0"/>
    <xf numFmtId="9" fontId="7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45" fillId="0" borderId="11">
      <alignment horizontal="left" vertical="center" wrapText="1" shrinkToFit="1"/>
    </xf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7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49" fontId="48" fillId="0" borderId="0">
      <alignment horizontal="left" vertical="center" wrapText="1" shrinkToFit="1"/>
    </xf>
    <xf numFmtId="49" fontId="22" fillId="0" borderId="0">
      <alignment horizontal="left" vertical="center" wrapText="1" shrinkToFit="1"/>
    </xf>
    <xf numFmtId="0" fontId="48" fillId="0" borderId="0">
      <alignment horizontal="left" vertical="center" wrapText="1" indent="1" shrinkToFit="1"/>
    </xf>
    <xf numFmtId="0" fontId="48" fillId="0" borderId="0">
      <alignment horizontal="left" vertical="center" wrapText="1" indent="2" shrinkToFit="1"/>
    </xf>
    <xf numFmtId="0" fontId="48" fillId="0" borderId="0">
      <alignment horizontal="left" vertical="center" wrapText="1" indent="3" shrinkToFit="1"/>
    </xf>
    <xf numFmtId="0" fontId="48" fillId="0" borderId="0">
      <alignment horizontal="right" vertical="center" wrapText="1" shrinkToFit="1"/>
    </xf>
    <xf numFmtId="0" fontId="48" fillId="0" borderId="0" applyAlignment="0">
      <alignment horizontal="center" vertical="center" wrapText="1" shrinkToFit="1"/>
    </xf>
    <xf numFmtId="0" fontId="22" fillId="0" borderId="0">
      <alignment horizontal="justify" vertical="center" wrapText="1" shrinkToFit="1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>
      <alignment horizontal="left" vertical="center" wrapText="1" shrinkToFit="1"/>
    </xf>
    <xf numFmtId="164" fontId="37" fillId="0" borderId="0" applyFont="0" applyFill="0" applyBorder="0" applyAlignment="0" applyProtection="0"/>
    <xf numFmtId="164" fontId="28" fillId="0" borderId="0" applyFill="0" applyBorder="0" applyAlignment="0" applyProtection="0"/>
    <xf numFmtId="164" fontId="37" fillId="0" borderId="0" applyFont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65" fontId="6" fillId="0" borderId="0" applyFont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2" fontId="38" fillId="0" borderId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73" fontId="38" fillId="0" borderId="0" applyFill="0" applyBorder="0" applyAlignment="0" applyProtection="0"/>
    <xf numFmtId="171" fontId="38" fillId="0" borderId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75" fillId="0" borderId="0" applyFont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171" fontId="38" fillId="0" borderId="0" applyFill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3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6">
    <xf numFmtId="0" fontId="0" fillId="0" borderId="0" xfId="0"/>
    <xf numFmtId="167" fontId="83" fillId="0" borderId="0" xfId="1277" applyNumberFormat="1" applyFill="1"/>
    <xf numFmtId="167" fontId="87" fillId="0" borderId="0" xfId="1277" applyNumberFormat="1" applyFont="1" applyFill="1"/>
    <xf numFmtId="0" fontId="83" fillId="0" borderId="0" xfId="1277" applyFill="1"/>
    <xf numFmtId="0" fontId="88" fillId="0" borderId="0" xfId="279" applyFont="1" applyFill="1" applyAlignment="1">
      <alignment wrapText="1"/>
    </xf>
    <xf numFmtId="0" fontId="88" fillId="0" borderId="0" xfId="279" applyFont="1"/>
    <xf numFmtId="0" fontId="89" fillId="0" borderId="0" xfId="279" applyFont="1"/>
    <xf numFmtId="0" fontId="88" fillId="0" borderId="0" xfId="279" applyFont="1" applyAlignment="1">
      <alignment wrapText="1"/>
    </xf>
    <xf numFmtId="166" fontId="88" fillId="0" borderId="13" xfId="279" applyNumberFormat="1" applyFont="1" applyBorder="1" applyAlignment="1">
      <alignment horizontal="center" vertical="center"/>
    </xf>
    <xf numFmtId="0" fontId="90" fillId="0" borderId="0" xfId="0" applyFont="1" applyFill="1" applyAlignment="1">
      <alignment wrapText="1"/>
    </xf>
    <xf numFmtId="0" fontId="90" fillId="0" borderId="0" xfId="0" applyFont="1" applyFill="1"/>
    <xf numFmtId="0" fontId="92" fillId="0" borderId="0" xfId="0" applyFont="1" applyFill="1"/>
    <xf numFmtId="175" fontId="93" fillId="0" borderId="0" xfId="2835" applyNumberFormat="1" applyFont="1" applyFill="1"/>
    <xf numFmtId="175" fontId="87" fillId="0" borderId="0" xfId="2835" applyNumberFormat="1" applyFont="1" applyFill="1"/>
    <xf numFmtId="0" fontId="94" fillId="0" borderId="0" xfId="0" applyFont="1" applyFill="1"/>
    <xf numFmtId="166" fontId="4" fillId="0" borderId="13" xfId="0" applyNumberFormat="1" applyFont="1" applyFill="1" applyBorder="1" applyAlignment="1">
      <alignment vertical="center"/>
    </xf>
    <xf numFmtId="0" fontId="75" fillId="0" borderId="0" xfId="287"/>
    <xf numFmtId="0" fontId="95" fillId="0" borderId="0" xfId="287" applyFont="1"/>
    <xf numFmtId="166" fontId="95" fillId="0" borderId="0" xfId="287" applyNumberFormat="1" applyFont="1"/>
    <xf numFmtId="0" fontId="81" fillId="0" borderId="0" xfId="287" applyFont="1" applyFill="1"/>
    <xf numFmtId="0" fontId="81" fillId="0" borderId="0" xfId="287" applyFont="1"/>
    <xf numFmtId="0" fontId="54" fillId="0" borderId="7" xfId="287" applyFont="1" applyFill="1" applyBorder="1" applyAlignment="1">
      <alignment horizontal="center"/>
    </xf>
    <xf numFmtId="0" fontId="4" fillId="0" borderId="0" xfId="287" applyFont="1" applyFill="1" applyBorder="1"/>
    <xf numFmtId="166" fontId="56" fillId="0" borderId="0" xfId="287" applyNumberFormat="1" applyFont="1" applyFill="1" applyBorder="1"/>
    <xf numFmtId="0" fontId="57" fillId="0" borderId="0" xfId="287" applyFont="1" applyFill="1" applyBorder="1"/>
    <xf numFmtId="0" fontId="54" fillId="0" borderId="13" xfId="0" applyFont="1" applyFill="1" applyBorder="1" applyAlignment="1">
      <alignment horizontal="left" vertical="center" wrapText="1"/>
    </xf>
    <xf numFmtId="166" fontId="54" fillId="0" borderId="13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 wrapText="1"/>
    </xf>
    <xf numFmtId="175" fontId="63" fillId="0" borderId="13" xfId="2835" applyNumberFormat="1" applyFont="1" applyFill="1" applyBorder="1" applyAlignment="1">
      <alignment horizontal="center" vertical="center" wrapText="1"/>
    </xf>
    <xf numFmtId="175" fontId="63" fillId="0" borderId="13" xfId="2835" applyNumberFormat="1" applyFont="1" applyFill="1" applyBorder="1" applyAlignment="1">
      <alignment vertical="center"/>
    </xf>
    <xf numFmtId="167" fontId="56" fillId="0" borderId="13" xfId="0" applyNumberFormat="1" applyFont="1" applyFill="1" applyBorder="1" applyAlignment="1">
      <alignment horizontal="right" vertical="center"/>
    </xf>
    <xf numFmtId="0" fontId="98" fillId="0" borderId="0" xfId="279" applyFont="1" applyAlignment="1">
      <alignment horizontal="right"/>
    </xf>
    <xf numFmtId="0" fontId="7" fillId="0" borderId="0" xfId="279" applyFont="1" applyAlignment="1">
      <alignment horizontal="center"/>
    </xf>
    <xf numFmtId="0" fontId="7" fillId="0" borderId="0" xfId="279" applyFont="1" applyFill="1" applyAlignment="1">
      <alignment wrapText="1"/>
    </xf>
    <xf numFmtId="0" fontId="7" fillId="0" borderId="0" xfId="279" applyFont="1"/>
    <xf numFmtId="0" fontId="95" fillId="0" borderId="0" xfId="279" applyFont="1"/>
    <xf numFmtId="0" fontId="7" fillId="0" borderId="0" xfId="279" applyFont="1" applyAlignment="1">
      <alignment wrapText="1"/>
    </xf>
    <xf numFmtId="166" fontId="7" fillId="0" borderId="13" xfId="287" applyNumberFormat="1" applyFont="1" applyFill="1" applyBorder="1" applyAlignment="1">
      <alignment horizontal="center" vertical="center" wrapText="1"/>
    </xf>
    <xf numFmtId="14" fontId="68" fillId="0" borderId="13" xfId="3687" applyNumberFormat="1" applyFont="1" applyFill="1" applyBorder="1" applyAlignment="1" applyProtection="1">
      <alignment horizontal="center" vertical="top" wrapText="1"/>
    </xf>
    <xf numFmtId="166" fontId="66" fillId="46" borderId="13" xfId="2813" applyNumberFormat="1" applyFont="1" applyFill="1" applyBorder="1" applyAlignment="1">
      <alignment horizontal="center" vertical="top" wrapText="1"/>
    </xf>
    <xf numFmtId="166" fontId="68" fillId="0" borderId="13" xfId="2813" applyNumberFormat="1" applyFont="1" applyFill="1" applyBorder="1" applyAlignment="1">
      <alignment horizontal="left" vertical="top" wrapText="1"/>
    </xf>
    <xf numFmtId="166" fontId="67" fillId="0" borderId="13" xfId="2813" applyNumberFormat="1" applyFont="1" applyFill="1" applyBorder="1" applyAlignment="1">
      <alignment horizontal="left" vertical="top" wrapText="1"/>
    </xf>
    <xf numFmtId="166" fontId="66" fillId="0" borderId="13" xfId="2813" applyNumberFormat="1" applyFont="1" applyFill="1" applyBorder="1" applyAlignment="1">
      <alignment horizontal="center" vertical="top" wrapText="1"/>
    </xf>
    <xf numFmtId="166" fontId="67" fillId="0" borderId="13" xfId="2813" applyNumberFormat="1" applyFont="1" applyFill="1" applyBorder="1" applyAlignment="1">
      <alignment horizontal="right" vertical="top" wrapText="1"/>
    </xf>
    <xf numFmtId="0" fontId="88" fillId="0" borderId="0" xfId="279" applyFont="1" applyAlignment="1">
      <alignment horizontal="left"/>
    </xf>
    <xf numFmtId="166" fontId="71" fillId="0" borderId="13" xfId="279" applyNumberFormat="1" applyFont="1" applyBorder="1" applyAlignment="1">
      <alignment horizontal="center" vertical="center"/>
    </xf>
    <xf numFmtId="0" fontId="100" fillId="0" borderId="0" xfId="279" applyFont="1"/>
    <xf numFmtId="0" fontId="83" fillId="0" borderId="0" xfId="0" applyFont="1"/>
    <xf numFmtId="0" fontId="72" fillId="0" borderId="0" xfId="279" applyFont="1" applyAlignment="1">
      <alignment horizontal="right" vertical="top"/>
    </xf>
    <xf numFmtId="0" fontId="73" fillId="0" borderId="0" xfId="0" applyFont="1" applyAlignment="1">
      <alignment horizontal="center"/>
    </xf>
    <xf numFmtId="166" fontId="72" fillId="0" borderId="0" xfId="0" applyNumberFormat="1" applyFont="1"/>
    <xf numFmtId="166" fontId="83" fillId="0" borderId="13" xfId="0" applyNumberFormat="1" applyFont="1" applyBorder="1" applyAlignment="1">
      <alignment horizontal="center" vertical="center" wrapText="1"/>
    </xf>
    <xf numFmtId="0" fontId="83" fillId="0" borderId="13" xfId="0" applyFont="1" applyBorder="1" applyAlignment="1">
      <alignment vertical="top" wrapText="1"/>
    </xf>
    <xf numFmtId="0" fontId="83" fillId="0" borderId="13" xfId="0" applyFont="1" applyFill="1" applyBorder="1" applyAlignment="1">
      <alignment vertical="top" wrapText="1"/>
    </xf>
    <xf numFmtId="0" fontId="73" fillId="0" borderId="13" xfId="0" applyFont="1" applyFill="1" applyBorder="1" applyAlignment="1">
      <alignment vertical="top" wrapText="1"/>
    </xf>
    <xf numFmtId="0" fontId="90" fillId="0" borderId="0" xfId="0" applyFont="1"/>
    <xf numFmtId="0" fontId="64" fillId="0" borderId="13" xfId="3695" applyFont="1" applyFill="1" applyBorder="1" applyAlignment="1">
      <alignment horizontal="center" vertical="center" wrapText="1"/>
    </xf>
    <xf numFmtId="167" fontId="7" fillId="0" borderId="13" xfId="3695" applyNumberFormat="1" applyFont="1" applyFill="1" applyBorder="1" applyAlignment="1">
      <alignment horizontal="right" vertical="top" wrapText="1"/>
    </xf>
    <xf numFmtId="167" fontId="63" fillId="0" borderId="13" xfId="3695" applyNumberFormat="1" applyFont="1" applyFill="1" applyBorder="1" applyAlignment="1">
      <alignment horizontal="right" vertical="top" wrapText="1"/>
    </xf>
    <xf numFmtId="167" fontId="7" fillId="0" borderId="13" xfId="2576" applyNumberFormat="1" applyFont="1" applyFill="1" applyBorder="1" applyAlignment="1">
      <alignment horizontal="right" vertical="top" wrapText="1"/>
    </xf>
    <xf numFmtId="168" fontId="6" fillId="0" borderId="13" xfId="3696" applyNumberFormat="1" applyFont="1" applyFill="1" applyBorder="1" applyAlignment="1">
      <alignment horizontal="center" vertical="center" wrapText="1"/>
    </xf>
    <xf numFmtId="168" fontId="66" fillId="0" borderId="13" xfId="3696" applyNumberFormat="1" applyFont="1" applyFill="1" applyBorder="1" applyAlignment="1">
      <alignment horizontal="left" vertical="center" wrapText="1"/>
    </xf>
    <xf numFmtId="168" fontId="66" fillId="0" borderId="13" xfId="3696" applyNumberFormat="1" applyFont="1" applyFill="1" applyBorder="1" applyAlignment="1">
      <alignment horizontal="center" vertical="center"/>
    </xf>
    <xf numFmtId="168" fontId="68" fillId="0" borderId="13" xfId="3696" applyNumberFormat="1" applyFont="1" applyFill="1" applyBorder="1" applyAlignment="1">
      <alignment horizontal="left" vertical="center" wrapText="1"/>
    </xf>
    <xf numFmtId="168" fontId="68" fillId="0" borderId="13" xfId="3696" applyNumberFormat="1" applyFont="1" applyFill="1" applyBorder="1" applyAlignment="1">
      <alignment horizontal="center" vertical="center"/>
    </xf>
    <xf numFmtId="0" fontId="1" fillId="0" borderId="0" xfId="3697" applyFill="1"/>
    <xf numFmtId="0" fontId="90" fillId="0" borderId="0" xfId="3697" applyFont="1" applyFill="1" applyBorder="1" applyAlignment="1">
      <alignment horizontal="right"/>
    </xf>
    <xf numFmtId="0" fontId="91" fillId="0" borderId="7" xfId="3697" applyFont="1" applyFill="1" applyBorder="1" applyAlignment="1">
      <alignment horizontal="right"/>
    </xf>
    <xf numFmtId="0" fontId="1" fillId="0" borderId="0" xfId="3697" applyFont="1" applyFill="1" applyAlignment="1">
      <alignment horizontal="right"/>
    </xf>
    <xf numFmtId="0" fontId="1" fillId="0" borderId="0" xfId="3697" applyFont="1" applyFill="1"/>
    <xf numFmtId="167" fontId="55" fillId="0" borderId="13" xfId="3695" applyNumberFormat="1" applyFont="1" applyFill="1" applyBorder="1" applyAlignment="1">
      <alignment horizontal="right" vertical="top" wrapText="1"/>
    </xf>
    <xf numFmtId="167" fontId="107" fillId="0" borderId="13" xfId="3695" applyNumberFormat="1" applyFont="1" applyFill="1" applyBorder="1" applyAlignment="1">
      <alignment horizontal="right" vertical="top" wrapText="1"/>
    </xf>
    <xf numFmtId="0" fontId="57" fillId="0" borderId="13" xfId="3695" applyFont="1" applyFill="1" applyBorder="1" applyAlignment="1">
      <alignment horizontal="center" vertical="center" wrapText="1"/>
    </xf>
    <xf numFmtId="0" fontId="4" fillId="0" borderId="0" xfId="3695" applyFont="1" applyFill="1" applyAlignment="1">
      <alignment horizontal="center" vertical="center"/>
    </xf>
    <xf numFmtId="0" fontId="4" fillId="0" borderId="0" xfId="3695" applyFont="1" applyFill="1" applyAlignment="1">
      <alignment wrapText="1"/>
    </xf>
    <xf numFmtId="0" fontId="4" fillId="0" borderId="0" xfId="3695" applyFont="1" applyFill="1" applyAlignment="1">
      <alignment horizontal="center"/>
    </xf>
    <xf numFmtId="0" fontId="4" fillId="0" borderId="0" xfId="3695" applyFont="1" applyFill="1"/>
    <xf numFmtId="0" fontId="108" fillId="0" borderId="0" xfId="3695" applyFont="1" applyFill="1" applyAlignment="1">
      <alignment horizontal="right"/>
    </xf>
    <xf numFmtId="0" fontId="7" fillId="0" borderId="0" xfId="3695" applyFont="1" applyFill="1" applyAlignment="1">
      <alignment horizontal="center" vertical="center"/>
    </xf>
    <xf numFmtId="0" fontId="6" fillId="0" borderId="0" xfId="3695" applyFont="1" applyFill="1"/>
    <xf numFmtId="0" fontId="4" fillId="0" borderId="13" xfId="3695" applyFont="1" applyFill="1" applyBorder="1" applyAlignment="1">
      <alignment horizontal="center" vertical="top" wrapText="1"/>
    </xf>
    <xf numFmtId="0" fontId="7" fillId="0" borderId="13" xfId="3695" applyFont="1" applyFill="1" applyBorder="1" applyAlignment="1">
      <alignment horizontal="left" vertical="top" wrapText="1"/>
    </xf>
    <xf numFmtId="0" fontId="4" fillId="0" borderId="13" xfId="3695" applyFont="1" applyFill="1" applyBorder="1" applyAlignment="1">
      <alignment horizontal="left" vertical="top" wrapText="1"/>
    </xf>
    <xf numFmtId="0" fontId="4" fillId="0" borderId="0" xfId="3695" applyFont="1" applyFill="1" applyAlignment="1"/>
    <xf numFmtId="0" fontId="6" fillId="0" borderId="0" xfId="3695" applyFont="1" applyFill="1" applyAlignment="1">
      <alignment horizontal="left"/>
    </xf>
    <xf numFmtId="0" fontId="6" fillId="0" borderId="0" xfId="3695" applyFont="1" applyFill="1" applyAlignment="1">
      <alignment wrapText="1"/>
    </xf>
    <xf numFmtId="0" fontId="6" fillId="0" borderId="0" xfId="3695" applyFont="1" applyFill="1" applyAlignment="1">
      <alignment horizontal="center"/>
    </xf>
    <xf numFmtId="0" fontId="6" fillId="0" borderId="0" xfId="3695" applyFont="1" applyFill="1" applyAlignment="1">
      <alignment horizontal="center" vertical="center"/>
    </xf>
    <xf numFmtId="10" fontId="6" fillId="0" borderId="0" xfId="3695" applyNumberFormat="1" applyFont="1" applyFill="1"/>
    <xf numFmtId="0" fontId="4" fillId="0" borderId="0" xfId="3696" applyFont="1"/>
    <xf numFmtId="0" fontId="6" fillId="0" borderId="0" xfId="3696" applyFont="1" applyAlignment="1">
      <alignment wrapText="1"/>
    </xf>
    <xf numFmtId="0" fontId="4" fillId="0" borderId="13" xfId="3695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/>
    </xf>
    <xf numFmtId="166" fontId="83" fillId="0" borderId="13" xfId="0" applyNumberFormat="1" applyFont="1" applyBorder="1" applyAlignment="1">
      <alignment horizontal="center" vertical="center" wrapText="1"/>
    </xf>
    <xf numFmtId="0" fontId="4" fillId="0" borderId="0" xfId="3697" applyFont="1"/>
    <xf numFmtId="167" fontId="90" fillId="0" borderId="0" xfId="0" applyNumberFormat="1" applyFont="1"/>
    <xf numFmtId="0" fontId="5" fillId="0" borderId="13" xfId="3697" applyFont="1" applyFill="1" applyBorder="1" applyAlignment="1">
      <alignment horizontal="center" vertical="center" wrapText="1"/>
    </xf>
    <xf numFmtId="0" fontId="110" fillId="0" borderId="0" xfId="3695" applyFont="1" applyFill="1" applyAlignment="1">
      <alignment horizontal="center" vertical="center"/>
    </xf>
    <xf numFmtId="0" fontId="110" fillId="0" borderId="0" xfId="3695" applyFont="1" applyFill="1" applyAlignment="1">
      <alignment wrapText="1"/>
    </xf>
    <xf numFmtId="0" fontId="110" fillId="0" borderId="0" xfId="3695" applyFont="1" applyFill="1"/>
    <xf numFmtId="0" fontId="111" fillId="0" borderId="0" xfId="3695" applyFont="1" applyFill="1" applyAlignment="1">
      <alignment horizontal="right"/>
    </xf>
    <xf numFmtId="0" fontId="62" fillId="0" borderId="0" xfId="3698" applyFont="1" applyFill="1" applyBorder="1" applyAlignment="1">
      <alignment horizontal="right" vertical="top"/>
    </xf>
    <xf numFmtId="0" fontId="62" fillId="0" borderId="0" xfId="3698" applyFont="1" applyFill="1" applyBorder="1" applyAlignment="1">
      <alignment horizontal="right"/>
    </xf>
    <xf numFmtId="0" fontId="58" fillId="0" borderId="0" xfId="3695" applyFont="1" applyFill="1" applyAlignment="1">
      <alignment horizontal="center" vertical="center"/>
    </xf>
    <xf numFmtId="0" fontId="112" fillId="0" borderId="0" xfId="3695" applyFont="1" applyFill="1"/>
    <xf numFmtId="49" fontId="110" fillId="0" borderId="13" xfId="3695" applyNumberFormat="1" applyFont="1" applyFill="1" applyBorder="1" applyAlignment="1">
      <alignment horizontal="center" vertical="top" wrapText="1"/>
    </xf>
    <xf numFmtId="0" fontId="58" fillId="0" borderId="13" xfId="3695" applyFont="1" applyFill="1" applyBorder="1" applyAlignment="1">
      <alignment horizontal="left" vertical="top" wrapText="1"/>
    </xf>
    <xf numFmtId="0" fontId="113" fillId="0" borderId="13" xfId="3695" applyFont="1" applyFill="1" applyBorder="1" applyAlignment="1">
      <alignment horizontal="left" vertical="top" wrapText="1"/>
    </xf>
    <xf numFmtId="167" fontId="114" fillId="0" borderId="13" xfId="3695" applyNumberFormat="1" applyFont="1" applyFill="1" applyBorder="1" applyAlignment="1">
      <alignment horizontal="right" vertical="top" wrapText="1"/>
    </xf>
    <xf numFmtId="167" fontId="115" fillId="0" borderId="13" xfId="3695" applyNumberFormat="1" applyFont="1" applyFill="1" applyBorder="1" applyAlignment="1">
      <alignment horizontal="right" vertical="top" wrapText="1"/>
    </xf>
    <xf numFmtId="49" fontId="112" fillId="0" borderId="13" xfId="3695" applyNumberFormat="1" applyFont="1" applyFill="1" applyBorder="1" applyAlignment="1">
      <alignment horizontal="center" vertical="top" wrapText="1"/>
    </xf>
    <xf numFmtId="0" fontId="116" fillId="0" borderId="13" xfId="3695" applyFont="1" applyFill="1" applyBorder="1" applyAlignment="1">
      <alignment horizontal="right" vertical="top" wrapText="1"/>
    </xf>
    <xf numFmtId="0" fontId="110" fillId="0" borderId="0" xfId="3695" applyFont="1" applyFill="1" applyAlignment="1"/>
    <xf numFmtId="0" fontId="112" fillId="0" borderId="0" xfId="3695" applyFont="1" applyFill="1" applyAlignment="1">
      <alignment horizontal="left" vertical="center"/>
    </xf>
    <xf numFmtId="0" fontId="112" fillId="0" borderId="0" xfId="3695" applyFont="1" applyFill="1" applyAlignment="1">
      <alignment wrapText="1"/>
    </xf>
    <xf numFmtId="10" fontId="112" fillId="0" borderId="0" xfId="3695" applyNumberFormat="1" applyFont="1" applyFill="1"/>
    <xf numFmtId="0" fontId="112" fillId="0" borderId="0" xfId="3695" applyFont="1" applyFill="1" applyAlignment="1">
      <alignment horizontal="center" vertical="center"/>
    </xf>
    <xf numFmtId="0" fontId="65" fillId="46" borderId="13" xfId="3695" applyFont="1" applyFill="1" applyBorder="1" applyAlignment="1">
      <alignment horizontal="center" vertical="center" wrapText="1"/>
    </xf>
    <xf numFmtId="167" fontId="63" fillId="46" borderId="13" xfId="3695" applyNumberFormat="1" applyFont="1" applyFill="1" applyBorder="1" applyAlignment="1">
      <alignment horizontal="right" vertical="center" wrapText="1"/>
    </xf>
    <xf numFmtId="167" fontId="88" fillId="0" borderId="13" xfId="3695" applyNumberFormat="1" applyFont="1" applyFill="1" applyBorder="1" applyAlignment="1">
      <alignment horizontal="right" vertical="top" wrapText="1"/>
    </xf>
    <xf numFmtId="167" fontId="117" fillId="46" borderId="13" xfId="3695" applyNumberFormat="1" applyFont="1" applyFill="1" applyBorder="1" applyAlignment="1">
      <alignment horizontal="right" vertical="top" wrapText="1"/>
    </xf>
    <xf numFmtId="167" fontId="63" fillId="46" borderId="13" xfId="3695" applyNumberFormat="1" applyFont="1" applyFill="1" applyBorder="1" applyAlignment="1">
      <alignment horizontal="right" vertical="top" wrapText="1"/>
    </xf>
    <xf numFmtId="167" fontId="118" fillId="46" borderId="13" xfId="3695" applyNumberFormat="1" applyFont="1" applyFill="1" applyBorder="1" applyAlignment="1">
      <alignment horizontal="right" vertical="top" wrapText="1"/>
    </xf>
    <xf numFmtId="167" fontId="119" fillId="46" borderId="13" xfId="3695" applyNumberFormat="1" applyFont="1" applyFill="1" applyBorder="1" applyAlignment="1">
      <alignment horizontal="right" vertical="top" wrapText="1"/>
    </xf>
    <xf numFmtId="168" fontId="121" fillId="46" borderId="13" xfId="3696" applyNumberFormat="1" applyFont="1" applyFill="1" applyBorder="1" applyAlignment="1">
      <alignment horizontal="center" vertical="center"/>
    </xf>
    <xf numFmtId="168" fontId="122" fillId="46" borderId="13" xfId="3696" applyNumberFormat="1" applyFont="1" applyFill="1" applyBorder="1" applyAlignment="1">
      <alignment horizontal="center" vertical="center"/>
    </xf>
    <xf numFmtId="0" fontId="4" fillId="0" borderId="0" xfId="3697" applyFont="1" applyFill="1"/>
    <xf numFmtId="0" fontId="90" fillId="0" borderId="0" xfId="279" applyFont="1"/>
    <xf numFmtId="14" fontId="66" fillId="46" borderId="13" xfId="3687" applyNumberFormat="1" applyFont="1" applyFill="1" applyBorder="1" applyAlignment="1" applyProtection="1">
      <alignment horizontal="center" vertical="top" wrapText="1"/>
    </xf>
    <xf numFmtId="174" fontId="67" fillId="46" borderId="13" xfId="287" applyNumberFormat="1" applyFont="1" applyFill="1" applyBorder="1" applyAlignment="1">
      <alignment horizontal="center" vertical="top"/>
    </xf>
    <xf numFmtId="174" fontId="62" fillId="46" borderId="13" xfId="287" applyNumberFormat="1" applyFont="1" applyFill="1" applyBorder="1" applyAlignment="1">
      <alignment vertical="top"/>
    </xf>
    <xf numFmtId="174" fontId="68" fillId="46" borderId="13" xfId="287" applyNumberFormat="1" applyFont="1" applyFill="1" applyBorder="1" applyAlignment="1">
      <alignment vertical="top"/>
    </xf>
    <xf numFmtId="0" fontId="68" fillId="0" borderId="13" xfId="287" applyFont="1" applyFill="1" applyBorder="1" applyAlignment="1">
      <alignment horizontal="left" vertical="top" wrapText="1"/>
    </xf>
    <xf numFmtId="166" fontId="99" fillId="0" borderId="13" xfId="287" applyNumberFormat="1" applyFont="1" applyFill="1" applyBorder="1" applyAlignment="1">
      <alignment vertical="top"/>
    </xf>
    <xf numFmtId="0" fontId="108" fillId="0" borderId="0" xfId="287" applyFont="1" applyFill="1" applyBorder="1" applyAlignment="1">
      <alignment horizontal="right"/>
    </xf>
    <xf numFmtId="0" fontId="62" fillId="0" borderId="7" xfId="287" applyFont="1" applyFill="1" applyBorder="1" applyAlignment="1">
      <alignment horizontal="right"/>
    </xf>
    <xf numFmtId="0" fontId="6" fillId="0" borderId="13" xfId="3695" applyFont="1" applyFill="1" applyBorder="1" applyAlignment="1">
      <alignment horizontal="center" vertical="top" wrapText="1"/>
    </xf>
    <xf numFmtId="0" fontId="56" fillId="0" borderId="0" xfId="3698" applyFont="1" applyFill="1" applyBorder="1" applyAlignment="1">
      <alignment horizontal="right" vertical="top"/>
    </xf>
    <xf numFmtId="0" fontId="56" fillId="0" borderId="0" xfId="3698" applyFont="1" applyFill="1" applyBorder="1" applyAlignment="1">
      <alignment horizontal="right"/>
    </xf>
    <xf numFmtId="0" fontId="56" fillId="0" borderId="0" xfId="3698" applyFont="1" applyFill="1" applyBorder="1" applyAlignment="1">
      <alignment horizontal="right" vertical="center"/>
    </xf>
    <xf numFmtId="0" fontId="104" fillId="47" borderId="13" xfId="279" applyFont="1" applyFill="1" applyBorder="1" applyAlignment="1">
      <alignment horizontal="left" vertical="top"/>
    </xf>
    <xf numFmtId="0" fontId="104" fillId="47" borderId="13" xfId="279" applyFont="1" applyFill="1" applyBorder="1" applyAlignment="1">
      <alignment vertical="top" wrapText="1"/>
    </xf>
    <xf numFmtId="0" fontId="104" fillId="0" borderId="13" xfId="279" applyFont="1" applyBorder="1" applyAlignment="1">
      <alignment horizontal="left" vertical="top"/>
    </xf>
    <xf numFmtId="0" fontId="104" fillId="0" borderId="13" xfId="279" applyFont="1" applyBorder="1" applyAlignment="1">
      <alignment vertical="top" wrapText="1"/>
    </xf>
    <xf numFmtId="166" fontId="104" fillId="0" borderId="13" xfId="279" applyNumberFormat="1" applyFont="1" applyBorder="1" applyAlignment="1">
      <alignment horizontal="center" vertical="center"/>
    </xf>
    <xf numFmtId="0" fontId="96" fillId="0" borderId="0" xfId="279" applyFont="1" applyAlignment="1">
      <alignment horizontal="right" vertical="top"/>
    </xf>
    <xf numFmtId="166" fontId="101" fillId="0" borderId="13" xfId="0" applyNumberFormat="1" applyFont="1" applyBorder="1" applyAlignment="1">
      <alignment vertical="top"/>
    </xf>
    <xf numFmtId="174" fontId="106" fillId="0" borderId="13" xfId="0" applyNumberFormat="1" applyFont="1" applyBorder="1" applyAlignment="1">
      <alignment vertical="top"/>
    </xf>
    <xf numFmtId="166" fontId="92" fillId="0" borderId="13" xfId="0" applyNumberFormat="1" applyFont="1" applyBorder="1" applyAlignment="1">
      <alignment vertical="top"/>
    </xf>
    <xf numFmtId="49" fontId="102" fillId="0" borderId="13" xfId="0" applyNumberFormat="1" applyFont="1" applyFill="1" applyBorder="1" applyAlignment="1">
      <alignment horizontal="right" vertical="top" wrapText="1"/>
    </xf>
    <xf numFmtId="166" fontId="103" fillId="0" borderId="13" xfId="0" applyNumberFormat="1" applyFont="1" applyBorder="1" applyAlignment="1">
      <alignment vertical="top"/>
    </xf>
    <xf numFmtId="166" fontId="106" fillId="0" borderId="13" xfId="0" applyNumberFormat="1" applyFont="1" applyBorder="1" applyAlignment="1">
      <alignment vertical="top"/>
    </xf>
    <xf numFmtId="166" fontId="83" fillId="0" borderId="13" xfId="0" applyNumberFormat="1" applyFont="1" applyBorder="1" applyAlignment="1">
      <alignment vertical="top"/>
    </xf>
    <xf numFmtId="174" fontId="97" fillId="0" borderId="13" xfId="0" applyNumberFormat="1" applyFont="1" applyBorder="1" applyAlignment="1">
      <alignment vertical="top"/>
    </xf>
    <xf numFmtId="49" fontId="92" fillId="0" borderId="13" xfId="0" applyNumberFormat="1" applyFont="1" applyFill="1" applyBorder="1" applyAlignment="1">
      <alignment vertical="top" wrapText="1"/>
    </xf>
    <xf numFmtId="0" fontId="7" fillId="0" borderId="13" xfId="3697" applyFont="1" applyFill="1" applyBorder="1" applyAlignment="1">
      <alignment horizontal="center" vertical="top" wrapText="1"/>
    </xf>
    <xf numFmtId="167" fontId="7" fillId="0" borderId="13" xfId="3697" applyNumberFormat="1" applyFont="1" applyFill="1" applyBorder="1" applyAlignment="1">
      <alignment horizontal="right" vertical="top" wrapText="1"/>
    </xf>
    <xf numFmtId="168" fontId="7" fillId="0" borderId="13" xfId="3697" applyNumberFormat="1" applyFont="1" applyFill="1" applyBorder="1" applyAlignment="1">
      <alignment horizontal="center" vertical="top" wrapText="1"/>
    </xf>
    <xf numFmtId="0" fontId="127" fillId="0" borderId="0" xfId="3697" applyFont="1" applyFill="1" applyAlignment="1">
      <alignment horizontal="right"/>
    </xf>
    <xf numFmtId="0" fontId="65" fillId="0" borderId="0" xfId="3697" applyFont="1" applyAlignment="1">
      <alignment horizontal="right"/>
    </xf>
    <xf numFmtId="0" fontId="6" fillId="0" borderId="17" xfId="3697" applyFont="1" applyFill="1" applyBorder="1" applyAlignment="1">
      <alignment horizontal="center" vertical="top" wrapText="1"/>
    </xf>
    <xf numFmtId="0" fontId="4" fillId="0" borderId="17" xfId="3697" applyFont="1" applyFill="1" applyBorder="1" applyAlignment="1">
      <alignment vertical="top" wrapText="1"/>
    </xf>
    <xf numFmtId="0" fontId="4" fillId="0" borderId="13" xfId="3697" applyFont="1" applyFill="1" applyBorder="1" applyAlignment="1">
      <alignment vertical="top" wrapText="1"/>
    </xf>
    <xf numFmtId="0" fontId="4" fillId="0" borderId="18" xfId="3697" applyFont="1" applyFill="1" applyBorder="1" applyAlignment="1">
      <alignment vertical="top" wrapText="1"/>
    </xf>
    <xf numFmtId="0" fontId="71" fillId="47" borderId="13" xfId="279" applyFont="1" applyFill="1" applyBorder="1" applyAlignment="1">
      <alignment horizontal="center" vertical="top"/>
    </xf>
    <xf numFmtId="0" fontId="71" fillId="47" borderId="13" xfId="279" applyFont="1" applyFill="1" applyBorder="1" applyAlignment="1">
      <alignment vertical="top" wrapText="1"/>
    </xf>
    <xf numFmtId="167" fontId="71" fillId="47" borderId="13" xfId="279" applyNumberFormat="1" applyFont="1" applyFill="1" applyBorder="1" applyAlignment="1">
      <alignment vertical="top"/>
    </xf>
    <xf numFmtId="0" fontId="71" fillId="0" borderId="13" xfId="279" applyFont="1" applyBorder="1" applyAlignment="1">
      <alignment horizontal="center" vertical="top"/>
    </xf>
    <xf numFmtId="0" fontId="71" fillId="0" borderId="13" xfId="279" applyFont="1" applyBorder="1" applyAlignment="1">
      <alignment vertical="top" wrapText="1"/>
    </xf>
    <xf numFmtId="167" fontId="71" fillId="0" borderId="13" xfId="279" applyNumberFormat="1" applyFont="1" applyBorder="1" applyAlignment="1">
      <alignment vertical="top"/>
    </xf>
    <xf numFmtId="167" fontId="128" fillId="0" borderId="13" xfId="279" applyNumberFormat="1" applyFont="1" applyBorder="1" applyAlignment="1">
      <alignment vertical="top"/>
    </xf>
    <xf numFmtId="0" fontId="70" fillId="0" borderId="0" xfId="279" applyFont="1" applyAlignment="1">
      <alignment horizontal="right" vertical="top"/>
    </xf>
    <xf numFmtId="0" fontId="129" fillId="0" borderId="0" xfId="279" applyFont="1" applyAlignment="1">
      <alignment horizontal="right"/>
    </xf>
    <xf numFmtId="0" fontId="91" fillId="0" borderId="0" xfId="1277" applyFont="1" applyFill="1" applyAlignment="1">
      <alignment horizontal="right"/>
    </xf>
    <xf numFmtId="167" fontId="7" fillId="0" borderId="13" xfId="1277" applyNumberFormat="1" applyFont="1" applyFill="1" applyBorder="1" applyAlignment="1">
      <alignment horizontal="center" vertical="center" wrapText="1"/>
    </xf>
    <xf numFmtId="167" fontId="130" fillId="46" borderId="13" xfId="3697" applyNumberFormat="1" applyFont="1" applyFill="1" applyBorder="1" applyAlignment="1">
      <alignment horizontal="center" vertical="center"/>
    </xf>
    <xf numFmtId="167" fontId="130" fillId="0" borderId="13" xfId="3697" applyNumberFormat="1" applyFont="1" applyFill="1" applyBorder="1" applyAlignment="1">
      <alignment vertical="top"/>
    </xf>
    <xf numFmtId="167" fontId="124" fillId="46" borderId="13" xfId="3697" applyNumberFormat="1" applyFont="1" applyFill="1" applyBorder="1" applyAlignment="1">
      <alignment vertical="top"/>
    </xf>
    <xf numFmtId="167" fontId="124" fillId="0" borderId="13" xfId="3697" applyNumberFormat="1" applyFont="1" applyFill="1" applyBorder="1" applyAlignment="1">
      <alignment vertical="top"/>
    </xf>
    <xf numFmtId="167" fontId="133" fillId="0" borderId="13" xfId="1277" applyNumberFormat="1" applyFont="1" applyFill="1" applyBorder="1" applyAlignment="1">
      <alignment horizontal="center" vertical="center" wrapText="1"/>
    </xf>
    <xf numFmtId="2" fontId="134" fillId="0" borderId="13" xfId="3697" applyNumberFormat="1" applyFont="1" applyFill="1" applyBorder="1" applyAlignment="1">
      <alignment horizontal="left" vertical="top" wrapText="1"/>
    </xf>
    <xf numFmtId="2" fontId="135" fillId="46" borderId="13" xfId="3697" applyNumberFormat="1" applyFont="1" applyFill="1" applyBorder="1" applyAlignment="1">
      <alignment horizontal="left" vertical="top" wrapText="1"/>
    </xf>
    <xf numFmtId="2" fontId="135" fillId="0" borderId="13" xfId="3697" applyNumberFormat="1" applyFont="1" applyFill="1" applyBorder="1" applyAlignment="1">
      <alignment horizontal="left" vertical="top" wrapText="1" indent="1"/>
    </xf>
    <xf numFmtId="0" fontId="131" fillId="0" borderId="13" xfId="3697" quotePrefix="1" applyNumberFormat="1" applyFont="1" applyFill="1" applyBorder="1" applyAlignment="1">
      <alignment horizontal="center" vertical="top" wrapText="1"/>
    </xf>
    <xf numFmtId="49" fontId="131" fillId="0" borderId="13" xfId="3697" applyNumberFormat="1" applyFont="1" applyFill="1" applyBorder="1" applyAlignment="1">
      <alignment horizontal="center" vertical="top" wrapText="1"/>
    </xf>
    <xf numFmtId="0" fontId="132" fillId="46" borderId="13" xfId="3697" quotePrefix="1" applyNumberFormat="1" applyFont="1" applyFill="1" applyBorder="1" applyAlignment="1">
      <alignment horizontal="center" vertical="top" wrapText="1"/>
    </xf>
    <xf numFmtId="49" fontId="132" fillId="46" borderId="13" xfId="3697" applyNumberFormat="1" applyFont="1" applyFill="1" applyBorder="1" applyAlignment="1">
      <alignment horizontal="center" vertical="top" wrapText="1"/>
    </xf>
    <xf numFmtId="0" fontId="132" fillId="0" borderId="13" xfId="3697" quotePrefix="1" applyNumberFormat="1" applyFont="1" applyFill="1" applyBorder="1" applyAlignment="1">
      <alignment horizontal="center" vertical="top" wrapText="1"/>
    </xf>
    <xf numFmtId="49" fontId="133" fillId="0" borderId="13" xfId="3697" applyNumberFormat="1" applyFont="1" applyFill="1" applyBorder="1" applyAlignment="1">
      <alignment horizontal="center" vertical="top" wrapText="1"/>
    </xf>
    <xf numFmtId="49" fontId="132" fillId="0" borderId="13" xfId="3697" applyNumberFormat="1" applyFont="1" applyFill="1" applyBorder="1" applyAlignment="1">
      <alignment horizontal="center" vertical="top" wrapText="1"/>
    </xf>
    <xf numFmtId="49" fontId="133" fillId="46" borderId="13" xfId="3697" applyNumberFormat="1" applyFont="1" applyFill="1" applyBorder="1" applyAlignment="1">
      <alignment horizontal="center" vertical="top" wrapText="1"/>
    </xf>
    <xf numFmtId="0" fontId="4" fillId="46" borderId="13" xfId="0" applyFont="1" applyFill="1" applyBorder="1" applyAlignment="1">
      <alignment vertical="center" wrapText="1"/>
    </xf>
    <xf numFmtId="166" fontId="4" fillId="46" borderId="13" xfId="0" applyNumberFormat="1" applyFont="1" applyFill="1" applyBorder="1" applyAlignment="1">
      <alignment vertical="center"/>
    </xf>
    <xf numFmtId="167" fontId="56" fillId="46" borderId="13" xfId="0" applyNumberFormat="1" applyFont="1" applyFill="1" applyBorder="1" applyAlignment="1">
      <alignment horizontal="right" vertical="center"/>
    </xf>
    <xf numFmtId="166" fontId="4" fillId="0" borderId="13" xfId="0" applyNumberFormat="1" applyFont="1" applyFill="1" applyBorder="1" applyAlignment="1">
      <alignment horizontal="center" vertical="center"/>
    </xf>
    <xf numFmtId="175" fontId="63" fillId="0" borderId="13" xfId="2835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87" fillId="0" borderId="0" xfId="0" applyFont="1" applyFill="1" applyAlignment="1">
      <alignment horizontal="right"/>
    </xf>
    <xf numFmtId="14" fontId="66" fillId="0" borderId="13" xfId="3687" applyNumberFormat="1" applyFont="1" applyFill="1" applyBorder="1" applyAlignment="1" applyProtection="1">
      <alignment horizontal="center" vertical="top" wrapText="1"/>
    </xf>
    <xf numFmtId="174" fontId="7" fillId="0" borderId="13" xfId="287" applyNumberFormat="1" applyFont="1" applyBorder="1" applyAlignment="1">
      <alignment horizontal="right"/>
    </xf>
    <xf numFmtId="166" fontId="88" fillId="0" borderId="13" xfId="287" applyNumberFormat="1" applyFont="1" applyBorder="1" applyAlignment="1">
      <alignment horizontal="right"/>
    </xf>
    <xf numFmtId="174" fontId="62" fillId="0" borderId="13" xfId="287" applyNumberFormat="1" applyFont="1" applyFill="1" applyBorder="1" applyAlignment="1">
      <alignment horizontal="right"/>
    </xf>
    <xf numFmtId="174" fontId="55" fillId="46" borderId="13" xfId="287" applyNumberFormat="1" applyFont="1" applyFill="1" applyBorder="1" applyAlignment="1">
      <alignment horizontal="right"/>
    </xf>
    <xf numFmtId="174" fontId="62" fillId="46" borderId="13" xfId="287" applyNumberFormat="1" applyFont="1" applyFill="1" applyBorder="1" applyAlignment="1">
      <alignment horizontal="right"/>
    </xf>
    <xf numFmtId="175" fontId="62" fillId="0" borderId="13" xfId="2841" applyNumberFormat="1" applyFont="1" applyFill="1" applyBorder="1" applyAlignment="1">
      <alignment horizontal="right"/>
    </xf>
    <xf numFmtId="174" fontId="7" fillId="0" borderId="13" xfId="287" applyNumberFormat="1" applyFont="1" applyFill="1" applyBorder="1" applyAlignment="1">
      <alignment horizontal="right"/>
    </xf>
    <xf numFmtId="166" fontId="88" fillId="0" borderId="13" xfId="0" applyNumberFormat="1" applyFont="1" applyBorder="1" applyAlignment="1">
      <alignment horizontal="right"/>
    </xf>
    <xf numFmtId="166" fontId="88" fillId="0" borderId="13" xfId="287" applyNumberFormat="1" applyFont="1" applyFill="1" applyBorder="1" applyAlignment="1">
      <alignment horizontal="right"/>
    </xf>
    <xf numFmtId="174" fontId="62" fillId="0" borderId="13" xfId="287" applyNumberFormat="1" applyFont="1" applyBorder="1" applyAlignment="1">
      <alignment horizontal="right"/>
    </xf>
    <xf numFmtId="166" fontId="7" fillId="0" borderId="13" xfId="2813" applyNumberFormat="1" applyFont="1" applyFill="1" applyBorder="1" applyAlignment="1">
      <alignment horizontal="right" vertical="top" wrapText="1"/>
    </xf>
    <xf numFmtId="167" fontId="104" fillId="47" borderId="13" xfId="279" applyNumberFormat="1" applyFont="1" applyFill="1" applyBorder="1" applyAlignment="1">
      <alignment horizontal="right"/>
    </xf>
    <xf numFmtId="167" fontId="104" fillId="0" borderId="13" xfId="279" applyNumberFormat="1" applyFont="1" applyBorder="1" applyAlignment="1">
      <alignment horizontal="right"/>
    </xf>
    <xf numFmtId="175" fontId="83" fillId="0" borderId="0" xfId="2835" applyNumberFormat="1" applyFont="1"/>
    <xf numFmtId="0" fontId="104" fillId="48" borderId="13" xfId="279" applyFont="1" applyFill="1" applyBorder="1" applyAlignment="1">
      <alignment horizontal="left"/>
    </xf>
    <xf numFmtId="0" fontId="138" fillId="48" borderId="13" xfId="279" applyFont="1" applyFill="1" applyBorder="1" applyAlignment="1">
      <alignment wrapText="1"/>
    </xf>
    <xf numFmtId="167" fontId="104" fillId="48" borderId="13" xfId="279" applyNumberFormat="1" applyFont="1" applyFill="1" applyBorder="1" applyAlignment="1"/>
    <xf numFmtId="167" fontId="96" fillId="48" borderId="13" xfId="279" applyNumberFormat="1" applyFont="1" applyFill="1" applyBorder="1" applyAlignment="1"/>
    <xf numFmtId="167" fontId="104" fillId="0" borderId="13" xfId="279" applyNumberFormat="1" applyFont="1" applyBorder="1" applyAlignment="1"/>
    <xf numFmtId="167" fontId="96" fillId="0" borderId="13" xfId="279" applyNumberFormat="1" applyFont="1" applyBorder="1" applyAlignment="1"/>
    <xf numFmtId="0" fontId="68" fillId="0" borderId="0" xfId="287" applyFont="1" applyBorder="1" applyAlignment="1">
      <alignment horizontal="left" wrapText="1"/>
    </xf>
    <xf numFmtId="0" fontId="68" fillId="0" borderId="19" xfId="287" applyFont="1" applyBorder="1" applyAlignment="1">
      <alignment horizontal="left" wrapText="1"/>
    </xf>
    <xf numFmtId="0" fontId="109" fillId="0" borderId="0" xfId="287" applyFont="1" applyFill="1" applyBorder="1" applyAlignment="1">
      <alignment horizontal="center"/>
    </xf>
    <xf numFmtId="166" fontId="64" fillId="0" borderId="13" xfId="2813" applyNumberFormat="1" applyFont="1" applyFill="1" applyBorder="1" applyAlignment="1">
      <alignment horizontal="center" vertical="center" wrapText="1"/>
    </xf>
    <xf numFmtId="0" fontId="7" fillId="0" borderId="13" xfId="2813" applyFont="1" applyFill="1" applyBorder="1" applyAlignment="1">
      <alignment horizontal="center" vertical="center" wrapText="1"/>
    </xf>
    <xf numFmtId="166" fontId="62" fillId="0" borderId="13" xfId="2812" applyNumberFormat="1" applyFont="1" applyFill="1" applyBorder="1" applyAlignment="1">
      <alignment horizontal="center" vertical="center" wrapText="1"/>
    </xf>
    <xf numFmtId="166" fontId="7" fillId="0" borderId="13" xfId="3591" applyNumberFormat="1" applyFont="1" applyFill="1" applyBorder="1" applyAlignment="1" applyProtection="1">
      <alignment horizontal="center" vertical="center" wrapText="1"/>
    </xf>
    <xf numFmtId="0" fontId="123" fillId="0" borderId="0" xfId="3695" applyFont="1" applyFill="1" applyAlignment="1">
      <alignment horizontal="center" vertical="center" wrapText="1"/>
    </xf>
    <xf numFmtId="0" fontId="4" fillId="0" borderId="13" xfId="3695" applyFont="1" applyFill="1" applyBorder="1" applyAlignment="1">
      <alignment horizontal="center" vertical="center" wrapText="1"/>
    </xf>
    <xf numFmtId="0" fontId="4" fillId="0" borderId="15" xfId="3695" applyFont="1" applyFill="1" applyBorder="1" applyAlignment="1">
      <alignment horizontal="center" vertical="center" wrapText="1"/>
    </xf>
    <xf numFmtId="0" fontId="4" fillId="0" borderId="20" xfId="3695" applyFont="1" applyFill="1" applyBorder="1" applyAlignment="1">
      <alignment horizontal="center" vertical="center" wrapText="1"/>
    </xf>
    <xf numFmtId="0" fontId="4" fillId="0" borderId="14" xfId="3695" applyFont="1" applyFill="1" applyBorder="1" applyAlignment="1">
      <alignment horizontal="center" vertical="center" wrapText="1"/>
    </xf>
    <xf numFmtId="0" fontId="109" fillId="0" borderId="0" xfId="3695" applyFont="1" applyFill="1" applyAlignment="1">
      <alignment horizontal="center" vertical="center" wrapText="1"/>
    </xf>
    <xf numFmtId="0" fontId="66" fillId="0" borderId="0" xfId="3696" applyFont="1" applyAlignment="1">
      <alignment horizontal="center"/>
    </xf>
    <xf numFmtId="0" fontId="67" fillId="0" borderId="7" xfId="3696" applyFont="1" applyBorder="1" applyAlignment="1">
      <alignment horizontal="center" vertical="top" wrapText="1"/>
    </xf>
    <xf numFmtId="168" fontId="6" fillId="0" borderId="17" xfId="3696" applyNumberFormat="1" applyFont="1" applyFill="1" applyBorder="1" applyAlignment="1">
      <alignment horizontal="center" vertical="center"/>
    </xf>
    <xf numFmtId="168" fontId="6" fillId="0" borderId="9" xfId="3696" applyNumberFormat="1" applyFont="1" applyFill="1" applyBorder="1" applyAlignment="1">
      <alignment horizontal="center" vertical="center"/>
    </xf>
    <xf numFmtId="168" fontId="6" fillId="0" borderId="21" xfId="3696" applyNumberFormat="1" applyFont="1" applyFill="1" applyBorder="1" applyAlignment="1">
      <alignment horizontal="center" vertical="center"/>
    </xf>
    <xf numFmtId="168" fontId="4" fillId="0" borderId="15" xfId="3696" applyNumberFormat="1" applyFont="1" applyFill="1" applyBorder="1" applyAlignment="1">
      <alignment horizontal="center" vertical="center"/>
    </xf>
    <xf numFmtId="168" fontId="4" fillId="0" borderId="20" xfId="3696" applyNumberFormat="1" applyFont="1" applyFill="1" applyBorder="1" applyAlignment="1">
      <alignment horizontal="center" vertical="center"/>
    </xf>
    <xf numFmtId="168" fontId="4" fillId="0" borderId="14" xfId="3696" applyNumberFormat="1" applyFont="1" applyFill="1" applyBorder="1" applyAlignment="1">
      <alignment horizontal="center" vertical="center"/>
    </xf>
    <xf numFmtId="168" fontId="6" fillId="0" borderId="15" xfId="3696" applyNumberFormat="1" applyFont="1" applyFill="1" applyBorder="1" applyAlignment="1">
      <alignment horizontal="center" vertical="center"/>
    </xf>
    <xf numFmtId="168" fontId="6" fillId="0" borderId="14" xfId="3696" applyNumberFormat="1" applyFont="1" applyFill="1" applyBorder="1" applyAlignment="1">
      <alignment horizontal="center" vertical="center"/>
    </xf>
    <xf numFmtId="168" fontId="120" fillId="46" borderId="17" xfId="3696" applyNumberFormat="1" applyFont="1" applyFill="1" applyBorder="1" applyAlignment="1">
      <alignment horizontal="center" vertical="center" wrapText="1"/>
    </xf>
    <xf numFmtId="168" fontId="120" fillId="46" borderId="21" xfId="3696" applyNumberFormat="1" applyFont="1" applyFill="1" applyBorder="1" applyAlignment="1">
      <alignment horizontal="center" vertical="center" wrapText="1"/>
    </xf>
    <xf numFmtId="0" fontId="92" fillId="0" borderId="0" xfId="0" applyFont="1" applyFill="1" applyAlignment="1">
      <alignment horizontal="center" wrapText="1"/>
    </xf>
    <xf numFmtId="0" fontId="90" fillId="0" borderId="17" xfId="0" applyFont="1" applyFill="1" applyBorder="1" applyAlignment="1">
      <alignment horizontal="center" vertical="center" wrapText="1"/>
    </xf>
    <xf numFmtId="0" fontId="90" fillId="0" borderId="21" xfId="0" applyFont="1" applyFill="1" applyBorder="1" applyAlignment="1">
      <alignment horizontal="center" vertical="center" wrapText="1"/>
    </xf>
    <xf numFmtId="0" fontId="137" fillId="0" borderId="13" xfId="279" applyFont="1" applyBorder="1" applyAlignment="1">
      <alignment horizontal="center" vertical="center" wrapText="1"/>
    </xf>
    <xf numFmtId="0" fontId="87" fillId="0" borderId="13" xfId="279" applyFont="1" applyBorder="1" applyAlignment="1">
      <alignment horizontal="center" vertical="center" wrapText="1"/>
    </xf>
    <xf numFmtId="0" fontId="88" fillId="0" borderId="13" xfId="279" applyFont="1" applyBorder="1" applyAlignment="1">
      <alignment horizontal="center" vertical="center"/>
    </xf>
    <xf numFmtId="0" fontId="138" fillId="0" borderId="15" xfId="279" applyFont="1" applyBorder="1" applyAlignment="1">
      <alignment horizontal="left" wrapText="1"/>
    </xf>
    <xf numFmtId="0" fontId="138" fillId="0" borderId="14" xfId="279" applyFont="1" applyBorder="1" applyAlignment="1">
      <alignment horizontal="left" wrapText="1"/>
    </xf>
    <xf numFmtId="0" fontId="125" fillId="0" borderId="0" xfId="279" applyFont="1" applyAlignment="1">
      <alignment horizontal="center" vertical="center" wrapText="1"/>
    </xf>
    <xf numFmtId="0" fontId="125" fillId="0" borderId="0" xfId="279" applyFont="1" applyAlignment="1">
      <alignment horizontal="center" vertical="center"/>
    </xf>
    <xf numFmtId="49" fontId="104" fillId="0" borderId="13" xfId="279" applyNumberFormat="1" applyFont="1" applyBorder="1" applyAlignment="1">
      <alignment horizontal="center" vertical="center"/>
    </xf>
    <xf numFmtId="0" fontId="104" fillId="0" borderId="13" xfId="279" applyFont="1" applyBorder="1" applyAlignment="1">
      <alignment horizontal="center" vertical="center" wrapText="1"/>
    </xf>
    <xf numFmtId="0" fontId="91" fillId="0" borderId="13" xfId="279" applyFont="1" applyBorder="1" applyAlignment="1">
      <alignment horizontal="center" vertical="center" wrapText="1"/>
    </xf>
    <xf numFmtId="0" fontId="104" fillId="0" borderId="13" xfId="279" applyFont="1" applyBorder="1" applyAlignment="1">
      <alignment horizontal="center" vertical="center"/>
    </xf>
    <xf numFmtId="0" fontId="104" fillId="0" borderId="15" xfId="279" applyFont="1" applyBorder="1" applyAlignment="1">
      <alignment horizontal="left" vertical="top" wrapText="1"/>
    </xf>
    <xf numFmtId="0" fontId="104" fillId="0" borderId="14" xfId="279" applyFont="1" applyBorder="1" applyAlignment="1">
      <alignment horizontal="left" vertical="top" wrapText="1"/>
    </xf>
    <xf numFmtId="0" fontId="66" fillId="0" borderId="0" xfId="0" applyFont="1" applyAlignment="1">
      <alignment horizontal="center"/>
    </xf>
    <xf numFmtId="0" fontId="83" fillId="0" borderId="13" xfId="0" applyFont="1" applyBorder="1" applyAlignment="1">
      <alignment horizontal="center" vertical="center" wrapText="1"/>
    </xf>
    <xf numFmtId="166" fontId="83" fillId="0" borderId="13" xfId="0" applyNumberFormat="1" applyFont="1" applyBorder="1" applyAlignment="1">
      <alignment horizontal="center" vertical="center" wrapText="1"/>
    </xf>
    <xf numFmtId="166" fontId="102" fillId="0" borderId="13" xfId="0" applyNumberFormat="1" applyFont="1" applyBorder="1" applyAlignment="1">
      <alignment horizontal="center" vertical="center" wrapText="1"/>
    </xf>
    <xf numFmtId="166" fontId="83" fillId="0" borderId="17" xfId="0" applyNumberFormat="1" applyFont="1" applyBorder="1" applyAlignment="1">
      <alignment horizontal="center" vertical="center" wrapText="1"/>
    </xf>
    <xf numFmtId="166" fontId="83" fillId="0" borderId="21" xfId="0" applyNumberFormat="1" applyFont="1" applyBorder="1" applyAlignment="1">
      <alignment horizontal="center" vertical="center" wrapText="1"/>
    </xf>
    <xf numFmtId="0" fontId="69" fillId="0" borderId="0" xfId="279" applyFont="1" applyAlignment="1">
      <alignment horizontal="center" vertical="center" wrapText="1"/>
    </xf>
    <xf numFmtId="0" fontId="69" fillId="0" borderId="0" xfId="279" applyFont="1" applyAlignment="1">
      <alignment horizontal="center" vertical="center"/>
    </xf>
    <xf numFmtId="49" fontId="71" fillId="0" borderId="13" xfId="279" applyNumberFormat="1" applyFont="1" applyBorder="1" applyAlignment="1">
      <alignment horizontal="center" vertical="center"/>
    </xf>
    <xf numFmtId="0" fontId="71" fillId="0" borderId="13" xfId="279" applyFont="1" applyBorder="1" applyAlignment="1">
      <alignment horizontal="center" vertical="center" wrapText="1"/>
    </xf>
    <xf numFmtId="0" fontId="71" fillId="0" borderId="13" xfId="279" applyFont="1" applyBorder="1" applyAlignment="1">
      <alignment horizontal="center" vertical="center"/>
    </xf>
    <xf numFmtId="0" fontId="128" fillId="0" borderId="13" xfId="279" applyFont="1" applyBorder="1" applyAlignment="1">
      <alignment horizontal="left" vertical="top"/>
    </xf>
    <xf numFmtId="0" fontId="105" fillId="0" borderId="0" xfId="3697" applyFont="1" applyFill="1" applyBorder="1" applyAlignment="1">
      <alignment horizontal="center"/>
    </xf>
    <xf numFmtId="49" fontId="136" fillId="46" borderId="13" xfId="3697" applyNumberFormat="1" applyFont="1" applyFill="1" applyBorder="1" applyAlignment="1">
      <alignment horizontal="left" vertical="center" wrapText="1"/>
    </xf>
    <xf numFmtId="0" fontId="4" fillId="0" borderId="13" xfId="3697" applyFont="1" applyFill="1" applyBorder="1" applyAlignment="1">
      <alignment horizontal="left" vertical="top" wrapText="1"/>
    </xf>
    <xf numFmtId="0" fontId="126" fillId="0" borderId="0" xfId="3697" applyFont="1" applyAlignment="1">
      <alignment horizontal="center"/>
    </xf>
    <xf numFmtId="0" fontId="6" fillId="0" borderId="13" xfId="3697" applyFont="1" applyFill="1" applyBorder="1" applyAlignment="1">
      <alignment horizontal="center" vertical="center" wrapText="1"/>
    </xf>
    <xf numFmtId="0" fontId="4" fillId="0" borderId="13" xfId="3697" applyFont="1" applyFill="1" applyBorder="1" applyAlignment="1">
      <alignment horizontal="center" vertical="center" wrapText="1"/>
    </xf>
    <xf numFmtId="0" fontId="4" fillId="0" borderId="16" xfId="3697" applyFont="1" applyFill="1" applyBorder="1" applyAlignment="1">
      <alignment horizontal="center" vertical="center" wrapText="1"/>
    </xf>
    <xf numFmtId="0" fontId="4" fillId="0" borderId="18" xfId="3697" applyFont="1" applyFill="1" applyBorder="1" applyAlignment="1">
      <alignment horizontal="center" vertical="center" wrapText="1"/>
    </xf>
    <xf numFmtId="0" fontId="4" fillId="0" borderId="22" xfId="3697" applyFont="1" applyFill="1" applyBorder="1" applyAlignment="1">
      <alignment horizontal="center" vertical="center" wrapText="1"/>
    </xf>
    <xf numFmtId="0" fontId="4" fillId="0" borderId="23" xfId="3697" applyFont="1" applyFill="1" applyBorder="1" applyAlignment="1">
      <alignment horizontal="center" vertical="center" wrapText="1"/>
    </xf>
    <xf numFmtId="0" fontId="4" fillId="0" borderId="15" xfId="3697" applyFont="1" applyFill="1" applyBorder="1" applyAlignment="1">
      <alignment horizontal="center" vertical="top" wrapText="1"/>
    </xf>
    <xf numFmtId="0" fontId="4" fillId="0" borderId="20" xfId="3697" applyFont="1" applyFill="1" applyBorder="1" applyAlignment="1">
      <alignment horizontal="center" vertical="top" wrapText="1"/>
    </xf>
    <xf numFmtId="0" fontId="4" fillId="0" borderId="14" xfId="3697" applyFont="1" applyFill="1" applyBorder="1" applyAlignment="1">
      <alignment horizontal="center" vertical="top" wrapText="1"/>
    </xf>
    <xf numFmtId="0" fontId="4" fillId="0" borderId="13" xfId="3697" applyFont="1" applyFill="1" applyBorder="1" applyAlignment="1">
      <alignment horizontal="center" vertical="top" wrapText="1"/>
    </xf>
  </cellXfs>
  <cellStyles count="3699">
    <cellStyle name="20% - Акцент1 2" xfId="1"/>
    <cellStyle name="20% - Акцент1 2 2" xfId="2"/>
    <cellStyle name="20% - Акцент1 2 3" xfId="3"/>
    <cellStyle name="20% - Акцент1 2 3 2" xfId="4"/>
    <cellStyle name="20% - Акцент1 2 4" xfId="5"/>
    <cellStyle name="20% - Акцент1 2 5" xfId="6"/>
    <cellStyle name="20% - Акцент1 2 6" xfId="7"/>
    <cellStyle name="20% - Акцент1 3" xfId="8"/>
    <cellStyle name="20% - Акцент2 2" xfId="9"/>
    <cellStyle name="20% - Акцент2 2 2" xfId="10"/>
    <cellStyle name="20% - Акцент2 2 3" xfId="11"/>
    <cellStyle name="20% - Акцент2 2 3 2" xfId="12"/>
    <cellStyle name="20% - Акцент2 2 4" xfId="13"/>
    <cellStyle name="20% - Акцент2 2 5" xfId="14"/>
    <cellStyle name="20% - Акцент2 2 6" xfId="15"/>
    <cellStyle name="20% - Акцент2 3" xfId="16"/>
    <cellStyle name="20% - Акцент3 2" xfId="17"/>
    <cellStyle name="20% - Акцент3 2 2" xfId="18"/>
    <cellStyle name="20% - Акцент3 2 3" xfId="19"/>
    <cellStyle name="20% - Акцент3 2 3 2" xfId="20"/>
    <cellStyle name="20% - Акцент3 2 4" xfId="21"/>
    <cellStyle name="20% - Акцент3 2 5" xfId="22"/>
    <cellStyle name="20% - Акцент3 2 6" xfId="23"/>
    <cellStyle name="20% - Акцент3 3" xfId="24"/>
    <cellStyle name="20% - Акцент4 2" xfId="25"/>
    <cellStyle name="20% - Акцент4 2 2" xfId="26"/>
    <cellStyle name="20% - Акцент4 2 3" xfId="27"/>
    <cellStyle name="20% - Акцент4 2 3 2" xfId="28"/>
    <cellStyle name="20% - Акцент4 2 4" xfId="29"/>
    <cellStyle name="20% - Акцент4 2 5" xfId="30"/>
    <cellStyle name="20% - Акцент4 2 6" xfId="31"/>
    <cellStyle name="20% - Акцент4 3" xfId="32"/>
    <cellStyle name="20% - Акцент5 2" xfId="33"/>
    <cellStyle name="20% - Акцент5 2 2" xfId="34"/>
    <cellStyle name="20% - Акцент5 2 3" xfId="35"/>
    <cellStyle name="20% - Акцент5 2 3 2" xfId="36"/>
    <cellStyle name="20% - Акцент5 2 4" xfId="37"/>
    <cellStyle name="20% - Акцент5 2 5" xfId="38"/>
    <cellStyle name="20% - Акцент5 2 6" xfId="39"/>
    <cellStyle name="20% - Акцент5 3" xfId="40"/>
    <cellStyle name="20% - Акцент6 2" xfId="41"/>
    <cellStyle name="20% - Акцент6 2 2" xfId="42"/>
    <cellStyle name="20% - Акцент6 2 3" xfId="43"/>
    <cellStyle name="20% - Акцент6 2 3 2" xfId="44"/>
    <cellStyle name="20% - Акцент6 2 4" xfId="45"/>
    <cellStyle name="20% - Акцент6 2 5" xfId="46"/>
    <cellStyle name="20% - Акцент6 2 6" xfId="47"/>
    <cellStyle name="20% - Акцент6 3" xfId="48"/>
    <cellStyle name="40% - Акцент1 2" xfId="49"/>
    <cellStyle name="40% - Акцент1 2 2" xfId="50"/>
    <cellStyle name="40% - Акцент1 2 3" xfId="51"/>
    <cellStyle name="40% - Акцент1 2 3 2" xfId="52"/>
    <cellStyle name="40% - Акцент1 2 4" xfId="53"/>
    <cellStyle name="40% - Акцент1 2 5" xfId="54"/>
    <cellStyle name="40% - Акцент1 2 6" xfId="55"/>
    <cellStyle name="40% - Акцент1 3" xfId="56"/>
    <cellStyle name="40% - Акцент2 2" xfId="57"/>
    <cellStyle name="40% - Акцент2 2 2" xfId="58"/>
    <cellStyle name="40% - Акцент2 2 3" xfId="59"/>
    <cellStyle name="40% - Акцент2 2 3 2" xfId="60"/>
    <cellStyle name="40% - Акцент2 2 4" xfId="61"/>
    <cellStyle name="40% - Акцент2 2 5" xfId="62"/>
    <cellStyle name="40% - Акцент2 2 6" xfId="63"/>
    <cellStyle name="40% - Акцент2 3" xfId="64"/>
    <cellStyle name="40% - Акцент3 2" xfId="65"/>
    <cellStyle name="40% - Акцент3 2 2" xfId="66"/>
    <cellStyle name="40% - Акцент3 2 3" xfId="67"/>
    <cellStyle name="40% - Акцент3 2 3 2" xfId="68"/>
    <cellStyle name="40% - Акцент3 2 4" xfId="69"/>
    <cellStyle name="40% - Акцент3 2 5" xfId="70"/>
    <cellStyle name="40% - Акцент3 2 6" xfId="71"/>
    <cellStyle name="40% - Акцент3 3" xfId="72"/>
    <cellStyle name="40% - Акцент4 2" xfId="73"/>
    <cellStyle name="40% - Акцент4 2 2" xfId="74"/>
    <cellStyle name="40% - Акцент4 2 3" xfId="75"/>
    <cellStyle name="40% - Акцент4 2 3 2" xfId="76"/>
    <cellStyle name="40% - Акцент4 2 4" xfId="77"/>
    <cellStyle name="40% - Акцент4 2 5" xfId="78"/>
    <cellStyle name="40% - Акцент4 2 6" xfId="79"/>
    <cellStyle name="40% - Акцент4 3" xfId="80"/>
    <cellStyle name="40% - Акцент5 2" xfId="81"/>
    <cellStyle name="40% - Акцент5 2 2" xfId="82"/>
    <cellStyle name="40% - Акцент5 2 3" xfId="83"/>
    <cellStyle name="40% - Акцент5 2 3 2" xfId="84"/>
    <cellStyle name="40% - Акцент5 2 4" xfId="85"/>
    <cellStyle name="40% - Акцент5 2 5" xfId="86"/>
    <cellStyle name="40% - Акцент5 2 6" xfId="87"/>
    <cellStyle name="40% - Акцент5 3" xfId="88"/>
    <cellStyle name="40% - Акцент6 2" xfId="89"/>
    <cellStyle name="40% - Акцент6 2 2" xfId="90"/>
    <cellStyle name="40% - Акцент6 2 3" xfId="91"/>
    <cellStyle name="40% - Акцент6 2 3 2" xfId="92"/>
    <cellStyle name="40% - Акцент6 2 4" xfId="93"/>
    <cellStyle name="40% - Акцент6 2 5" xfId="94"/>
    <cellStyle name="40% - Акцент6 2 6" xfId="95"/>
    <cellStyle name="40% - Акцент6 3" xfId="96"/>
    <cellStyle name="60% - Акцент1 2" xfId="97"/>
    <cellStyle name="60% - Акцент1 2 2" xfId="98"/>
    <cellStyle name="60% - Акцент1 2 3" xfId="99"/>
    <cellStyle name="60% - Акцент1 2 4" xfId="100"/>
    <cellStyle name="60% - Акцент1 2 5" xfId="101"/>
    <cellStyle name="60% - Акцент1 2 6" xfId="102"/>
    <cellStyle name="60% - Акцент1 3" xfId="103"/>
    <cellStyle name="60% - Акцент2 2" xfId="104"/>
    <cellStyle name="60% - Акцент2 2 2" xfId="105"/>
    <cellStyle name="60% - Акцент2 2 3" xfId="106"/>
    <cellStyle name="60% - Акцент2 2 4" xfId="107"/>
    <cellStyle name="60% - Акцент2 2 5" xfId="108"/>
    <cellStyle name="60% - Акцент2 2 6" xfId="109"/>
    <cellStyle name="60% - Акцент2 3" xfId="110"/>
    <cellStyle name="60% - Акцент3 2" xfId="111"/>
    <cellStyle name="60% - Акцент3 2 2" xfId="112"/>
    <cellStyle name="60% - Акцент3 2 3" xfId="113"/>
    <cellStyle name="60% - Акцент3 2 4" xfId="114"/>
    <cellStyle name="60% - Акцент3 2 5" xfId="115"/>
    <cellStyle name="60% - Акцент3 2 6" xfId="116"/>
    <cellStyle name="60% - Акцент3 3" xfId="117"/>
    <cellStyle name="60% - Акцент4 2" xfId="118"/>
    <cellStyle name="60% - Акцент4 2 2" xfId="119"/>
    <cellStyle name="60% - Акцент4 2 3" xfId="120"/>
    <cellStyle name="60% - Акцент4 2 4" xfId="121"/>
    <cellStyle name="60% - Акцент4 2 5" xfId="122"/>
    <cellStyle name="60% - Акцент4 2 6" xfId="123"/>
    <cellStyle name="60% - Акцент4 3" xfId="124"/>
    <cellStyle name="60% - Акцент5 2" xfId="125"/>
    <cellStyle name="60% - Акцент5 2 2" xfId="126"/>
    <cellStyle name="60% - Акцент5 2 3" xfId="127"/>
    <cellStyle name="60% - Акцент5 2 4" xfId="128"/>
    <cellStyle name="60% - Акцент5 2 5" xfId="129"/>
    <cellStyle name="60% - Акцент5 2 6" xfId="130"/>
    <cellStyle name="60% - Акцент5 3" xfId="131"/>
    <cellStyle name="60% - Акцент6 2" xfId="132"/>
    <cellStyle name="60% - Акцент6 2 2" xfId="133"/>
    <cellStyle name="60% - Акцент6 2 3" xfId="134"/>
    <cellStyle name="60% - Акцент6 2 4" xfId="135"/>
    <cellStyle name="60% - Акцент6 2 5" xfId="136"/>
    <cellStyle name="60% - Акцент6 2 6" xfId="137"/>
    <cellStyle name="60% - Акцент6 3" xfId="138"/>
    <cellStyle name="Normal" xfId="139"/>
    <cellStyle name="xl25" xfId="140"/>
    <cellStyle name="xl33" xfId="141"/>
    <cellStyle name="Акцент1 2" xfId="142"/>
    <cellStyle name="Акцент1 2 2" xfId="143"/>
    <cellStyle name="Акцент1 2 3" xfId="144"/>
    <cellStyle name="Акцент1 2 4" xfId="145"/>
    <cellStyle name="Акцент1 2 5" xfId="146"/>
    <cellStyle name="Акцент1 2 6" xfId="147"/>
    <cellStyle name="Акцент1 3" xfId="148"/>
    <cellStyle name="Акцент2 2" xfId="149"/>
    <cellStyle name="Акцент2 2 2" xfId="150"/>
    <cellStyle name="Акцент2 2 3" xfId="151"/>
    <cellStyle name="Акцент2 2 4" xfId="152"/>
    <cellStyle name="Акцент2 2 5" xfId="153"/>
    <cellStyle name="Акцент2 2 6" xfId="154"/>
    <cellStyle name="Акцент2 3" xfId="155"/>
    <cellStyle name="Акцент3 2" xfId="156"/>
    <cellStyle name="Акцент3 2 2" xfId="157"/>
    <cellStyle name="Акцент3 2 3" xfId="158"/>
    <cellStyle name="Акцент3 2 4" xfId="159"/>
    <cellStyle name="Акцент3 2 5" xfId="160"/>
    <cellStyle name="Акцент3 2 6" xfId="161"/>
    <cellStyle name="Акцент3 3" xfId="162"/>
    <cellStyle name="Акцент4 2" xfId="163"/>
    <cellStyle name="Акцент4 2 2" xfId="164"/>
    <cellStyle name="Акцент4 2 3" xfId="165"/>
    <cellStyle name="Акцент4 2 4" xfId="166"/>
    <cellStyle name="Акцент4 2 5" xfId="167"/>
    <cellStyle name="Акцент4 2 6" xfId="168"/>
    <cellStyle name="Акцент4 3" xfId="169"/>
    <cellStyle name="Акцент5 2" xfId="170"/>
    <cellStyle name="Акцент5 2 2" xfId="171"/>
    <cellStyle name="Акцент5 2 3" xfId="172"/>
    <cellStyle name="Акцент5 2 4" xfId="173"/>
    <cellStyle name="Акцент5 2 5" xfId="174"/>
    <cellStyle name="Акцент5 2 6" xfId="175"/>
    <cellStyle name="Акцент5 3" xfId="176"/>
    <cellStyle name="Акцент6 2" xfId="177"/>
    <cellStyle name="Акцент6 2 2" xfId="178"/>
    <cellStyle name="Акцент6 2 3" xfId="179"/>
    <cellStyle name="Акцент6 2 4" xfId="180"/>
    <cellStyle name="Акцент6 2 5" xfId="181"/>
    <cellStyle name="Акцент6 2 6" xfId="182"/>
    <cellStyle name="Акцент6 3" xfId="183"/>
    <cellStyle name="Ввод  2" xfId="184"/>
    <cellStyle name="Ввод  2 2" xfId="185"/>
    <cellStyle name="Ввод  2 3" xfId="186"/>
    <cellStyle name="Ввод  2 4" xfId="187"/>
    <cellStyle name="Ввод  2 5" xfId="188"/>
    <cellStyle name="Ввод  2 6" xfId="189"/>
    <cellStyle name="Ввод  3" xfId="190"/>
    <cellStyle name="Вывод 2" xfId="191"/>
    <cellStyle name="Вывод 2 2" xfId="192"/>
    <cellStyle name="Вывод 2 3" xfId="193"/>
    <cellStyle name="Вывод 2 4" xfId="194"/>
    <cellStyle name="Вывод 2 5" xfId="195"/>
    <cellStyle name="Вывод 2 6" xfId="196"/>
    <cellStyle name="Вывод 3" xfId="197"/>
    <cellStyle name="Выходные данные" xfId="198"/>
    <cellStyle name="Вычисление 2" xfId="199"/>
    <cellStyle name="Вычисление 2 2" xfId="200"/>
    <cellStyle name="Вычисление 2 3" xfId="201"/>
    <cellStyle name="Вычисление 2 4" xfId="202"/>
    <cellStyle name="Вычисление 2 5" xfId="203"/>
    <cellStyle name="Вычисление 2 6" xfId="204"/>
    <cellStyle name="Вычисление 3" xfId="205"/>
    <cellStyle name="Гиперссылка 2" xfId="206"/>
    <cellStyle name="Гиперссылка 2 2" xfId="207"/>
    <cellStyle name="Гиперссылка 3" xfId="208"/>
    <cellStyle name="ГОСКОМСТАТ" xfId="209"/>
    <cellStyle name="Данные" xfId="210"/>
    <cellStyle name="Дата" xfId="211"/>
    <cellStyle name="Для подписи" xfId="212"/>
    <cellStyle name="Заголовок 1 2" xfId="213"/>
    <cellStyle name="Заголовок 1 2 2" xfId="214"/>
    <cellStyle name="Заголовок 1 2 3" xfId="215"/>
    <cellStyle name="Заголовок 1 2 4" xfId="216"/>
    <cellStyle name="Заголовок 1 2 5" xfId="217"/>
    <cellStyle name="Заголовок 1 2 6" xfId="218"/>
    <cellStyle name="Заголовок 1 3" xfId="219"/>
    <cellStyle name="Заголовок 2 2" xfId="220"/>
    <cellStyle name="Заголовок 2 2 2" xfId="221"/>
    <cellStyle name="Заголовок 2 2 3" xfId="222"/>
    <cellStyle name="Заголовок 2 2 4" xfId="223"/>
    <cellStyle name="Заголовок 2 2 5" xfId="224"/>
    <cellStyle name="Заголовок 2 2 6" xfId="225"/>
    <cellStyle name="Заголовок 2 3" xfId="226"/>
    <cellStyle name="Заголовок 3 2" xfId="227"/>
    <cellStyle name="Заголовок 3 2 2" xfId="228"/>
    <cellStyle name="Заголовок 3 2 3" xfId="229"/>
    <cellStyle name="Заголовок 3 2 4" xfId="230"/>
    <cellStyle name="Заголовок 3 2 5" xfId="231"/>
    <cellStyle name="Заголовок 3 2 6" xfId="232"/>
    <cellStyle name="Заголовок 3 3" xfId="233"/>
    <cellStyle name="Заголовок 4 2" xfId="234"/>
    <cellStyle name="Заголовок 4 2 2" xfId="235"/>
    <cellStyle name="Заголовок 4 2 3" xfId="236"/>
    <cellStyle name="Заголовок 4 2 4" xfId="237"/>
    <cellStyle name="Заголовок 4 2 5" xfId="238"/>
    <cellStyle name="Заголовок 4 2 6" xfId="239"/>
    <cellStyle name="Заголовок 4 3" xfId="240"/>
    <cellStyle name="Заголовок таблицы" xfId="241"/>
    <cellStyle name="Итог 2" xfId="242"/>
    <cellStyle name="Итог 2 2" xfId="243"/>
    <cellStyle name="Итог 2 3" xfId="244"/>
    <cellStyle name="Итог 2 4" xfId="245"/>
    <cellStyle name="Итог 2 5" xfId="246"/>
    <cellStyle name="Итог 2 6" xfId="247"/>
    <cellStyle name="Итог 3" xfId="248"/>
    <cellStyle name="Колонтитул" xfId="249"/>
    <cellStyle name="Кому документ" xfId="250"/>
    <cellStyle name="Контрольная ячейка 2" xfId="251"/>
    <cellStyle name="Контрольная ячейка 2 2" xfId="252"/>
    <cellStyle name="Контрольная ячейка 2 3" xfId="253"/>
    <cellStyle name="Контрольная ячейка 2 4" xfId="254"/>
    <cellStyle name="Контрольная ячейка 2 5" xfId="255"/>
    <cellStyle name="Контрольная ячейка 2 6" xfId="256"/>
    <cellStyle name="Контрольная ячейка 3" xfId="257"/>
    <cellStyle name="Название 2" xfId="258"/>
    <cellStyle name="Название 2 2" xfId="259"/>
    <cellStyle name="Название 2 3" xfId="260"/>
    <cellStyle name="Название 2 4" xfId="261"/>
    <cellStyle name="Название 2 5" xfId="262"/>
    <cellStyle name="Название 2 6" xfId="263"/>
    <cellStyle name="Название 3" xfId="264"/>
    <cellStyle name="Название документа" xfId="265"/>
    <cellStyle name="Нейтральный 2" xfId="266"/>
    <cellStyle name="Нейтральный 2 2" xfId="267"/>
    <cellStyle name="Нейтральный 2 3" xfId="268"/>
    <cellStyle name="Нейтральный 2 4" xfId="269"/>
    <cellStyle name="Нейтральный 2 5" xfId="270"/>
    <cellStyle name="Нейтральный 2 6" xfId="271"/>
    <cellStyle name="Нейтральный 3" xfId="272"/>
    <cellStyle name="Обыч" xfId="273"/>
    <cellStyle name="Обычн12" xfId="274"/>
    <cellStyle name="Обычный" xfId="0" builtinId="0"/>
    <cellStyle name="Обычный 10" xfId="275"/>
    <cellStyle name="Обычный 11" xfId="276"/>
    <cellStyle name="Обычный 11 2" xfId="277"/>
    <cellStyle name="Обычный 11 3" xfId="278"/>
    <cellStyle name="Обычный 12" xfId="279"/>
    <cellStyle name="Обычный 12 2" xfId="280"/>
    <cellStyle name="Обычный 12 2 2" xfId="281"/>
    <cellStyle name="Обычный 12 2 3" xfId="282"/>
    <cellStyle name="Обычный 12 3" xfId="283"/>
    <cellStyle name="Обычный 12 4" xfId="284"/>
    <cellStyle name="Обычный 12 5" xfId="285"/>
    <cellStyle name="Обычный 12 5 2" xfId="3697"/>
    <cellStyle name="Обычный 12 6" xfId="286"/>
    <cellStyle name="Обычный 12 6 2" xfId="287"/>
    <cellStyle name="Обычный 12 6 2 2" xfId="3698"/>
    <cellStyle name="Обычный 13" xfId="288"/>
    <cellStyle name="Обычный 13 10" xfId="289"/>
    <cellStyle name="Обычный 13 10 2" xfId="290"/>
    <cellStyle name="Обычный 13 11" xfId="291"/>
    <cellStyle name="Обычный 13 12" xfId="292"/>
    <cellStyle name="Обычный 13 12 2" xfId="293"/>
    <cellStyle name="Обычный 13 12 3" xfId="294"/>
    <cellStyle name="Обычный 13 12 4" xfId="295"/>
    <cellStyle name="Обычный 13 12 4 2" xfId="296"/>
    <cellStyle name="Обычный 13 12 4 2 2" xfId="297"/>
    <cellStyle name="Обычный 13 12 4 2 2 2" xfId="298"/>
    <cellStyle name="Обычный 13 12 5" xfId="299"/>
    <cellStyle name="Обычный 13 12 5 2" xfId="300"/>
    <cellStyle name="Обычный 13 12 5 2 2" xfId="301"/>
    <cellStyle name="Обычный 13 12 5 2 3" xfId="302"/>
    <cellStyle name="Обычный 13 12 5 2 4" xfId="303"/>
    <cellStyle name="Обычный 13 12 5 2 4 2" xfId="304"/>
    <cellStyle name="Обычный 13 12 5 2 4 3" xfId="305"/>
    <cellStyle name="Обычный 13 12 5 2 4 3 2" xfId="306"/>
    <cellStyle name="Обычный 13 12 5 2 4 3 3" xfId="307"/>
    <cellStyle name="Обычный 13 12 5 2 4 3 3 2" xfId="308"/>
    <cellStyle name="Обычный 13 12 5 2 4 3 3 2 2" xfId="309"/>
    <cellStyle name="Обычный 13 12 5 2 4 3 3 2 3" xfId="310"/>
    <cellStyle name="Обычный 13 12 5 2 4 3 3 2 4" xfId="311"/>
    <cellStyle name="Обычный 13 12 5 2 4 3 3 2 5" xfId="312"/>
    <cellStyle name="Обычный 13 12 5 2 4 3 3 2 5 2" xfId="313"/>
    <cellStyle name="Обычный 13 12 5 2 4 3 3 2 5 2 2" xfId="314"/>
    <cellStyle name="Обычный 13 12 5 2 4 3 3 2 5 2 2 2" xfId="315"/>
    <cellStyle name="Обычный 13 12 5 2 4 3 3 2 5 2 2 2 2" xfId="316"/>
    <cellStyle name="Обычный 13 12 5 2 4 3 3 2 5 2 3" xfId="317"/>
    <cellStyle name="Обычный 13 12 6" xfId="318"/>
    <cellStyle name="Обычный 13 12 6 2" xfId="319"/>
    <cellStyle name="Обычный 13 12 6 2 2" xfId="320"/>
    <cellStyle name="Обычный 13 12 6 2 2 2" xfId="321"/>
    <cellStyle name="Обычный 13 12 6 2 2 2 2" xfId="322"/>
    <cellStyle name="Обычный 13 12 6 2 2 2 3" xfId="323"/>
    <cellStyle name="Обычный 13 12 6 2 2 2 3 2" xfId="324"/>
    <cellStyle name="Обычный 13 13" xfId="325"/>
    <cellStyle name="Обычный 13 13 2" xfId="326"/>
    <cellStyle name="Обычный 13 13 2 2" xfId="327"/>
    <cellStyle name="Обычный 13 13 2 2 2" xfId="328"/>
    <cellStyle name="Обычный 13 14" xfId="329"/>
    <cellStyle name="Обычный 13 2" xfId="330"/>
    <cellStyle name="Обычный 13 2 2" xfId="331"/>
    <cellStyle name="Обычный 13 2 2 2" xfId="332"/>
    <cellStyle name="Обычный 13 2 2 2 2" xfId="333"/>
    <cellStyle name="Обычный 13 2 2 2 2 2" xfId="334"/>
    <cellStyle name="Обычный 13 2 2 2 2 2 2" xfId="335"/>
    <cellStyle name="Обычный 13 2 2 2 2 2 2 2" xfId="336"/>
    <cellStyle name="Обычный 13 2 2 2 2 2 2 2 2" xfId="337"/>
    <cellStyle name="Обычный 13 2 2 2 2 2 2 2 2 2" xfId="338"/>
    <cellStyle name="Обычный 13 2 2 2 2 2 2 2 3" xfId="339"/>
    <cellStyle name="Обычный 13 2 2 2 2 2 2 3" xfId="340"/>
    <cellStyle name="Обычный 13 2 2 2 2 2 2 3 2" xfId="341"/>
    <cellStyle name="Обычный 13 2 2 2 2 2 2 4" xfId="342"/>
    <cellStyle name="Обычный 13 2 2 2 2 2 2 5" xfId="343"/>
    <cellStyle name="Обычный 13 2 2 2 2 2 3" xfId="344"/>
    <cellStyle name="Обычный 13 2 2 2 2 2 3 2" xfId="345"/>
    <cellStyle name="Обычный 13 2 2 2 2 2 3 2 2" xfId="346"/>
    <cellStyle name="Обычный 13 2 2 2 2 2 3 3" xfId="347"/>
    <cellStyle name="Обычный 13 2 2 2 2 2 4" xfId="348"/>
    <cellStyle name="Обычный 13 2 2 2 2 2 4 2" xfId="349"/>
    <cellStyle name="Обычный 13 2 2 2 2 2 5" xfId="350"/>
    <cellStyle name="Обычный 13 2 2 2 2 3" xfId="351"/>
    <cellStyle name="Обычный 13 2 2 2 2 3 2" xfId="352"/>
    <cellStyle name="Обычный 13 2 2 2 2 3 2 2" xfId="353"/>
    <cellStyle name="Обычный 13 2 2 2 2 3 2 2 2" xfId="354"/>
    <cellStyle name="Обычный 13 2 2 2 2 3 2 3" xfId="355"/>
    <cellStyle name="Обычный 13 2 2 2 2 3 3" xfId="356"/>
    <cellStyle name="Обычный 13 2 2 2 2 3 3 2" xfId="357"/>
    <cellStyle name="Обычный 13 2 2 2 2 3 4" xfId="358"/>
    <cellStyle name="Обычный 13 2 2 2 2 4" xfId="359"/>
    <cellStyle name="Обычный 13 2 2 2 2 4 2" xfId="360"/>
    <cellStyle name="Обычный 13 2 2 2 2 4 2 2" xfId="361"/>
    <cellStyle name="Обычный 13 2 2 2 2 4 3" xfId="362"/>
    <cellStyle name="Обычный 13 2 2 2 2 5" xfId="363"/>
    <cellStyle name="Обычный 13 2 2 2 2 5 2" xfId="364"/>
    <cellStyle name="Обычный 13 2 2 2 2 6" xfId="365"/>
    <cellStyle name="Обычный 13 2 2 2 3" xfId="366"/>
    <cellStyle name="Обычный 13 2 2 2 3 2" xfId="367"/>
    <cellStyle name="Обычный 13 2 2 2 3 2 2" xfId="368"/>
    <cellStyle name="Обычный 13 2 2 2 3 2 2 2" xfId="369"/>
    <cellStyle name="Обычный 13 2 2 2 3 2 2 2 2" xfId="370"/>
    <cellStyle name="Обычный 13 2 2 2 3 2 2 3" xfId="371"/>
    <cellStyle name="Обычный 13 2 2 2 3 2 3" xfId="372"/>
    <cellStyle name="Обычный 13 2 2 2 3 2 3 2" xfId="373"/>
    <cellStyle name="Обычный 13 2 2 2 3 2 4" xfId="374"/>
    <cellStyle name="Обычный 13 2 2 2 3 3" xfId="375"/>
    <cellStyle name="Обычный 13 2 2 2 3 3 2" xfId="376"/>
    <cellStyle name="Обычный 13 2 2 2 3 3 2 2" xfId="377"/>
    <cellStyle name="Обычный 13 2 2 2 3 3 3" xfId="378"/>
    <cellStyle name="Обычный 13 2 2 2 3 4" xfId="379"/>
    <cellStyle name="Обычный 13 2 2 2 3 4 2" xfId="380"/>
    <cellStyle name="Обычный 13 2 2 2 3 5" xfId="381"/>
    <cellStyle name="Обычный 13 2 2 2 4" xfId="382"/>
    <cellStyle name="Обычный 13 2 2 2 4 2" xfId="383"/>
    <cellStyle name="Обычный 13 2 2 2 4 2 2" xfId="384"/>
    <cellStyle name="Обычный 13 2 2 2 4 2 2 2" xfId="385"/>
    <cellStyle name="Обычный 13 2 2 2 4 2 3" xfId="386"/>
    <cellStyle name="Обычный 13 2 2 2 4 3" xfId="387"/>
    <cellStyle name="Обычный 13 2 2 2 4 3 2" xfId="388"/>
    <cellStyle name="Обычный 13 2 2 2 4 4" xfId="389"/>
    <cellStyle name="Обычный 13 2 2 2 5" xfId="390"/>
    <cellStyle name="Обычный 13 2 2 2 5 2" xfId="391"/>
    <cellStyle name="Обычный 13 2 2 2 5 2 2" xfId="392"/>
    <cellStyle name="Обычный 13 2 2 2 5 3" xfId="393"/>
    <cellStyle name="Обычный 13 2 2 2 6" xfId="394"/>
    <cellStyle name="Обычный 13 2 2 2 6 2" xfId="395"/>
    <cellStyle name="Обычный 13 2 2 2 7" xfId="396"/>
    <cellStyle name="Обычный 13 2 2 3" xfId="397"/>
    <cellStyle name="Обычный 13 2 2 3 2" xfId="398"/>
    <cellStyle name="Обычный 13 2 2 3 2 2" xfId="399"/>
    <cellStyle name="Обычный 13 2 2 3 2 2 2" xfId="400"/>
    <cellStyle name="Обычный 13 2 2 3 2 2 2 2" xfId="401"/>
    <cellStyle name="Обычный 13 2 2 3 2 2 3" xfId="402"/>
    <cellStyle name="Обычный 13 2 2 3 2 3" xfId="403"/>
    <cellStyle name="Обычный 13 2 2 3 2 3 2" xfId="404"/>
    <cellStyle name="Обычный 13 2 2 3 2 4" xfId="405"/>
    <cellStyle name="Обычный 13 2 2 3 3" xfId="406"/>
    <cellStyle name="Обычный 13 2 2 3 3 2" xfId="407"/>
    <cellStyle name="Обычный 13 2 2 3 3 2 2" xfId="408"/>
    <cellStyle name="Обычный 13 2 2 3 3 3" xfId="409"/>
    <cellStyle name="Обычный 13 2 2 3 4" xfId="410"/>
    <cellStyle name="Обычный 13 2 2 3 4 2" xfId="411"/>
    <cellStyle name="Обычный 13 2 2 3 5" xfId="412"/>
    <cellStyle name="Обычный 13 2 2 4" xfId="413"/>
    <cellStyle name="Обычный 13 2 2 4 2" xfId="414"/>
    <cellStyle name="Обычный 13 2 2 4 2 2" xfId="415"/>
    <cellStyle name="Обычный 13 2 2 4 2 2 2" xfId="416"/>
    <cellStyle name="Обычный 13 2 2 4 2 3" xfId="417"/>
    <cellStyle name="Обычный 13 2 2 4 3" xfId="418"/>
    <cellStyle name="Обычный 13 2 2 4 3 2" xfId="419"/>
    <cellStyle name="Обычный 13 2 2 4 4" xfId="420"/>
    <cellStyle name="Обычный 13 2 2 5" xfId="421"/>
    <cellStyle name="Обычный 13 2 2 5 2" xfId="422"/>
    <cellStyle name="Обычный 13 2 2 5 2 2" xfId="423"/>
    <cellStyle name="Обычный 13 2 2 5 3" xfId="424"/>
    <cellStyle name="Обычный 13 2 2 6" xfId="425"/>
    <cellStyle name="Обычный 13 2 2 6 2" xfId="426"/>
    <cellStyle name="Обычный 13 2 2 7" xfId="427"/>
    <cellStyle name="Обычный 13 2 3" xfId="428"/>
    <cellStyle name="Обычный 13 2 3 2" xfId="429"/>
    <cellStyle name="Обычный 13 2 3 2 2" xfId="430"/>
    <cellStyle name="Обычный 13 2 3 2 2 2" xfId="431"/>
    <cellStyle name="Обычный 13 2 3 2 2 2 2" xfId="432"/>
    <cellStyle name="Обычный 13 2 3 2 2 3" xfId="433"/>
    <cellStyle name="Обычный 13 2 3 2 3" xfId="434"/>
    <cellStyle name="Обычный 13 2 3 2 3 2" xfId="435"/>
    <cellStyle name="Обычный 13 2 3 2 4" xfId="436"/>
    <cellStyle name="Обычный 13 2 3 3" xfId="437"/>
    <cellStyle name="Обычный 13 2 3 3 2" xfId="438"/>
    <cellStyle name="Обычный 13 2 3 3 2 2" xfId="439"/>
    <cellStyle name="Обычный 13 2 3 3 3" xfId="440"/>
    <cellStyle name="Обычный 13 2 3 4" xfId="441"/>
    <cellStyle name="Обычный 13 2 3 4 2" xfId="442"/>
    <cellStyle name="Обычный 13 2 3 5" xfId="443"/>
    <cellStyle name="Обычный 13 2 4" xfId="444"/>
    <cellStyle name="Обычный 13 2 4 2" xfId="445"/>
    <cellStyle name="Обычный 13 2 4 2 2" xfId="446"/>
    <cellStyle name="Обычный 13 2 4 2 2 2" xfId="447"/>
    <cellStyle name="Обычный 13 2 4 2 3" xfId="448"/>
    <cellStyle name="Обычный 13 2 4 3" xfId="449"/>
    <cellStyle name="Обычный 13 2 4 3 2" xfId="450"/>
    <cellStyle name="Обычный 13 2 4 4" xfId="451"/>
    <cellStyle name="Обычный 13 2 5" xfId="452"/>
    <cellStyle name="Обычный 13 2 5 2" xfId="453"/>
    <cellStyle name="Обычный 13 2 5 2 2" xfId="454"/>
    <cellStyle name="Обычный 13 2 5 3" xfId="455"/>
    <cellStyle name="Обычный 13 2 6" xfId="456"/>
    <cellStyle name="Обычный 13 2 6 2" xfId="457"/>
    <cellStyle name="Обычный 13 2 7" xfId="458"/>
    <cellStyle name="Обычный 13 3" xfId="459"/>
    <cellStyle name="Обычный 13 3 2" xfId="460"/>
    <cellStyle name="Обычный 13 3 2 2" xfId="461"/>
    <cellStyle name="Обычный 13 3 2 2 2" xfId="462"/>
    <cellStyle name="Обычный 13 3 2 2 2 2" xfId="463"/>
    <cellStyle name="Обычный 13 3 2 2 2 2 2" xfId="464"/>
    <cellStyle name="Обычный 13 3 2 2 2 2 2 2" xfId="465"/>
    <cellStyle name="Обычный 13 3 2 2 2 2 3" xfId="466"/>
    <cellStyle name="Обычный 13 3 2 2 2 3" xfId="467"/>
    <cellStyle name="Обычный 13 3 2 2 2 3 2" xfId="468"/>
    <cellStyle name="Обычный 13 3 2 2 2 4" xfId="469"/>
    <cellStyle name="Обычный 13 3 2 2 3" xfId="470"/>
    <cellStyle name="Обычный 13 3 2 2 3 2" xfId="471"/>
    <cellStyle name="Обычный 13 3 2 2 3 2 2" xfId="472"/>
    <cellStyle name="Обычный 13 3 2 2 3 3" xfId="473"/>
    <cellStyle name="Обычный 13 3 2 2 4" xfId="474"/>
    <cellStyle name="Обычный 13 3 2 2 4 2" xfId="475"/>
    <cellStyle name="Обычный 13 3 2 2 5" xfId="476"/>
    <cellStyle name="Обычный 13 3 2 3" xfId="477"/>
    <cellStyle name="Обычный 13 3 2 3 2" xfId="478"/>
    <cellStyle name="Обычный 13 3 2 3 2 2" xfId="479"/>
    <cellStyle name="Обычный 13 3 2 3 2 2 2" xfId="480"/>
    <cellStyle name="Обычный 13 3 2 3 2 3" xfId="481"/>
    <cellStyle name="Обычный 13 3 2 3 3" xfId="482"/>
    <cellStyle name="Обычный 13 3 2 3 3 2" xfId="483"/>
    <cellStyle name="Обычный 13 3 2 3 4" xfId="484"/>
    <cellStyle name="Обычный 13 3 2 4" xfId="485"/>
    <cellStyle name="Обычный 13 3 2 4 2" xfId="486"/>
    <cellStyle name="Обычный 13 3 2 4 2 2" xfId="487"/>
    <cellStyle name="Обычный 13 3 2 4 3" xfId="488"/>
    <cellStyle name="Обычный 13 3 2 5" xfId="489"/>
    <cellStyle name="Обычный 13 3 2 5 2" xfId="490"/>
    <cellStyle name="Обычный 13 3 2 6" xfId="491"/>
    <cellStyle name="Обычный 13 3 3" xfId="492"/>
    <cellStyle name="Обычный 13 3 3 2" xfId="493"/>
    <cellStyle name="Обычный 13 3 3 2 2" xfId="494"/>
    <cellStyle name="Обычный 13 3 3 2 2 2" xfId="495"/>
    <cellStyle name="Обычный 13 3 3 2 2 2 2" xfId="496"/>
    <cellStyle name="Обычный 13 3 3 2 2 3" xfId="497"/>
    <cellStyle name="Обычный 13 3 3 2 3" xfId="498"/>
    <cellStyle name="Обычный 13 3 3 2 3 2" xfId="499"/>
    <cellStyle name="Обычный 13 3 3 2 4" xfId="500"/>
    <cellStyle name="Обычный 13 3 3 3" xfId="501"/>
    <cellStyle name="Обычный 13 3 3 3 2" xfId="502"/>
    <cellStyle name="Обычный 13 3 3 3 2 2" xfId="503"/>
    <cellStyle name="Обычный 13 3 3 3 3" xfId="504"/>
    <cellStyle name="Обычный 13 3 3 4" xfId="505"/>
    <cellStyle name="Обычный 13 3 3 4 2" xfId="506"/>
    <cellStyle name="Обычный 13 3 3 5" xfId="507"/>
    <cellStyle name="Обычный 13 3 4" xfId="508"/>
    <cellStyle name="Обычный 13 3 4 2" xfId="509"/>
    <cellStyle name="Обычный 13 3 4 2 2" xfId="510"/>
    <cellStyle name="Обычный 13 3 4 2 2 2" xfId="511"/>
    <cellStyle name="Обычный 13 3 4 2 3" xfId="512"/>
    <cellStyle name="Обычный 13 3 4 3" xfId="513"/>
    <cellStyle name="Обычный 13 3 4 3 2" xfId="514"/>
    <cellStyle name="Обычный 13 3 4 4" xfId="515"/>
    <cellStyle name="Обычный 13 3 5" xfId="516"/>
    <cellStyle name="Обычный 13 3 5 2" xfId="517"/>
    <cellStyle name="Обычный 13 3 5 2 2" xfId="518"/>
    <cellStyle name="Обычный 13 3 5 3" xfId="519"/>
    <cellStyle name="Обычный 13 3 6" xfId="520"/>
    <cellStyle name="Обычный 13 3 6 2" xfId="521"/>
    <cellStyle name="Обычный 13 3 7" xfId="522"/>
    <cellStyle name="Обычный 13 4" xfId="523"/>
    <cellStyle name="Обычный 13 4 2" xfId="524"/>
    <cellStyle name="Обычный 13 4 2 2" xfId="525"/>
    <cellStyle name="Обычный 13 4 2 2 2" xfId="526"/>
    <cellStyle name="Обычный 13 4 2 2 2 2" xfId="527"/>
    <cellStyle name="Обычный 13 4 2 2 3" xfId="528"/>
    <cellStyle name="Обычный 13 4 2 3" xfId="529"/>
    <cellStyle name="Обычный 13 4 2 3 2" xfId="530"/>
    <cellStyle name="Обычный 13 4 2 4" xfId="531"/>
    <cellStyle name="Обычный 13 4 3" xfId="532"/>
    <cellStyle name="Обычный 13 4 3 2" xfId="533"/>
    <cellStyle name="Обычный 13 4 3 2 2" xfId="534"/>
    <cellStyle name="Обычный 13 4 3 3" xfId="535"/>
    <cellStyle name="Обычный 13 4 4" xfId="536"/>
    <cellStyle name="Обычный 13 4 4 2" xfId="537"/>
    <cellStyle name="Обычный 13 4 5" xfId="538"/>
    <cellStyle name="Обычный 13 5" xfId="539"/>
    <cellStyle name="Обычный 13 5 2" xfId="540"/>
    <cellStyle name="Обычный 13 5 2 2" xfId="541"/>
    <cellStyle name="Обычный 13 5 2 2 2" xfId="542"/>
    <cellStyle name="Обычный 13 5 2 3" xfId="543"/>
    <cellStyle name="Обычный 13 5 3" xfId="544"/>
    <cellStyle name="Обычный 13 5 3 2" xfId="545"/>
    <cellStyle name="Обычный 13 5 4" xfId="546"/>
    <cellStyle name="Обычный 13 6" xfId="547"/>
    <cellStyle name="Обычный 13 6 2" xfId="548"/>
    <cellStyle name="Обычный 13 6 2 2" xfId="549"/>
    <cellStyle name="Обычный 13 6 2 2 2" xfId="550"/>
    <cellStyle name="Обычный 13 6 2 3" xfId="551"/>
    <cellStyle name="Обычный 13 6 3" xfId="552"/>
    <cellStyle name="Обычный 13 6 3 2" xfId="553"/>
    <cellStyle name="Обычный 13 6 4" xfId="554"/>
    <cellStyle name="Обычный 13 7" xfId="555"/>
    <cellStyle name="Обычный 13 7 2" xfId="556"/>
    <cellStyle name="Обычный 13 7 2 2" xfId="557"/>
    <cellStyle name="Обычный 13 7 3" xfId="558"/>
    <cellStyle name="Обычный 13 8" xfId="559"/>
    <cellStyle name="Обычный 13 8 2" xfId="560"/>
    <cellStyle name="Обычный 13 9" xfId="561"/>
    <cellStyle name="Обычный 14" xfId="562"/>
    <cellStyle name="Обычный 14 2" xfId="563"/>
    <cellStyle name="Обычный 15" xfId="564"/>
    <cellStyle name="Обычный 16" xfId="565"/>
    <cellStyle name="Обычный 17" xfId="566"/>
    <cellStyle name="Обычный 17 2" xfId="567"/>
    <cellStyle name="Обычный 17 2 2" xfId="568"/>
    <cellStyle name="Обычный 17 2 2 2" xfId="569"/>
    <cellStyle name="Обычный 17 2 2 2 2" xfId="570"/>
    <cellStyle name="Обычный 17 2 2 2 2 2" xfId="571"/>
    <cellStyle name="Обычный 17 2 2 2 3" xfId="572"/>
    <cellStyle name="Обычный 17 2 2 3" xfId="573"/>
    <cellStyle name="Обычный 17 2 2 3 2" xfId="574"/>
    <cellStyle name="Обычный 17 2 2 4" xfId="575"/>
    <cellStyle name="Обычный 17 2 3" xfId="576"/>
    <cellStyle name="Обычный 17 2 3 2" xfId="577"/>
    <cellStyle name="Обычный 17 2 3 2 2" xfId="578"/>
    <cellStyle name="Обычный 17 2 3 3" xfId="579"/>
    <cellStyle name="Обычный 17 2 4" xfId="580"/>
    <cellStyle name="Обычный 17 2 4 2" xfId="581"/>
    <cellStyle name="Обычный 17 2 5" xfId="582"/>
    <cellStyle name="Обычный 17 3" xfId="583"/>
    <cellStyle name="Обычный 17 3 2" xfId="584"/>
    <cellStyle name="Обычный 17 3 2 2" xfId="585"/>
    <cellStyle name="Обычный 17 3 2 2 2" xfId="586"/>
    <cellStyle name="Обычный 17 3 2 3" xfId="587"/>
    <cellStyle name="Обычный 17 3 3" xfId="588"/>
    <cellStyle name="Обычный 17 3 3 2" xfId="589"/>
    <cellStyle name="Обычный 17 3 4" xfId="590"/>
    <cellStyle name="Обычный 17 4" xfId="591"/>
    <cellStyle name="Обычный 17 4 2" xfId="592"/>
    <cellStyle name="Обычный 17 4 2 2" xfId="593"/>
    <cellStyle name="Обычный 17 4 3" xfId="594"/>
    <cellStyle name="Обычный 17 5" xfId="595"/>
    <cellStyle name="Обычный 17 5 2" xfId="596"/>
    <cellStyle name="Обычный 17 6" xfId="597"/>
    <cellStyle name="Обычный 18" xfId="598"/>
    <cellStyle name="Обычный 18 2" xfId="599"/>
    <cellStyle name="Обычный 18 2 2" xfId="600"/>
    <cellStyle name="Обычный 18 2 2 2" xfId="601"/>
    <cellStyle name="Обычный 18 2 2 2 2" xfId="602"/>
    <cellStyle name="Обычный 18 2 2 2 2 2" xfId="603"/>
    <cellStyle name="Обычный 18 2 2 2 2 2 2" xfId="604"/>
    <cellStyle name="Обычный 18 2 2 2 2 2 2 2" xfId="605"/>
    <cellStyle name="Обычный 18 2 2 2 2 2 3" xfId="606"/>
    <cellStyle name="Обычный 18 2 2 2 2 3" xfId="607"/>
    <cellStyle name="Обычный 18 2 2 2 2 3 2" xfId="608"/>
    <cellStyle name="Обычный 18 2 2 2 2 4" xfId="609"/>
    <cellStyle name="Обычный 18 2 2 2 3" xfId="610"/>
    <cellStyle name="Обычный 18 2 2 2 3 2" xfId="611"/>
    <cellStyle name="Обычный 18 2 2 2 3 2 2" xfId="612"/>
    <cellStyle name="Обычный 18 2 2 2 3 3" xfId="613"/>
    <cellStyle name="Обычный 18 2 2 2 4" xfId="614"/>
    <cellStyle name="Обычный 18 2 2 2 4 2" xfId="615"/>
    <cellStyle name="Обычный 18 2 2 2 5" xfId="616"/>
    <cellStyle name="Обычный 18 2 2 3" xfId="617"/>
    <cellStyle name="Обычный 18 2 2 3 2" xfId="618"/>
    <cellStyle name="Обычный 18 2 2 3 2 2" xfId="619"/>
    <cellStyle name="Обычный 18 2 2 3 2 2 2" xfId="620"/>
    <cellStyle name="Обычный 18 2 2 3 2 3" xfId="621"/>
    <cellStyle name="Обычный 18 2 2 3 3" xfId="622"/>
    <cellStyle name="Обычный 18 2 2 3 3 2" xfId="623"/>
    <cellStyle name="Обычный 18 2 2 3 4" xfId="624"/>
    <cellStyle name="Обычный 18 2 2 4" xfId="625"/>
    <cellStyle name="Обычный 18 2 2 4 2" xfId="626"/>
    <cellStyle name="Обычный 18 2 2 4 2 2" xfId="627"/>
    <cellStyle name="Обычный 18 2 2 4 3" xfId="628"/>
    <cellStyle name="Обычный 18 2 2 5" xfId="629"/>
    <cellStyle name="Обычный 18 2 2 5 2" xfId="630"/>
    <cellStyle name="Обычный 18 2 2 6" xfId="631"/>
    <cellStyle name="Обычный 18 2 3" xfId="632"/>
    <cellStyle name="Обычный 18 2 3 2" xfId="633"/>
    <cellStyle name="Обычный 18 2 3 2 2" xfId="634"/>
    <cellStyle name="Обычный 18 2 3 2 2 2" xfId="635"/>
    <cellStyle name="Обычный 18 2 3 2 2 2 2" xfId="636"/>
    <cellStyle name="Обычный 18 2 3 2 2 2 2 2" xfId="637"/>
    <cellStyle name="Обычный 18 2 3 2 2 2 2 2 2" xfId="638"/>
    <cellStyle name="Обычный 18 2 3 2 2 2 2 3" xfId="639"/>
    <cellStyle name="Обычный 18 2 3 2 2 2 3" xfId="640"/>
    <cellStyle name="Обычный 18 2 3 2 2 2 3 2" xfId="641"/>
    <cellStyle name="Обычный 18 2 3 2 2 2 4" xfId="642"/>
    <cellStyle name="Обычный 18 2 3 2 2 3" xfId="643"/>
    <cellStyle name="Обычный 18 2 3 2 2 3 2" xfId="644"/>
    <cellStyle name="Обычный 18 2 3 2 2 3 2 2" xfId="645"/>
    <cellStyle name="Обычный 18 2 3 2 2 3 3" xfId="646"/>
    <cellStyle name="Обычный 18 2 3 2 2 4" xfId="647"/>
    <cellStyle name="Обычный 18 2 3 2 2 4 2" xfId="648"/>
    <cellStyle name="Обычный 18 2 3 2 2 5" xfId="649"/>
    <cellStyle name="Обычный 18 2 3 2 3" xfId="650"/>
    <cellStyle name="Обычный 18 2 3 2 3 2" xfId="651"/>
    <cellStyle name="Обычный 18 2 3 2 3 2 2" xfId="652"/>
    <cellStyle name="Обычный 18 2 3 2 3 2 2 2" xfId="653"/>
    <cellStyle name="Обычный 18 2 3 2 3 2 3" xfId="654"/>
    <cellStyle name="Обычный 18 2 3 2 3 3" xfId="655"/>
    <cellStyle name="Обычный 18 2 3 2 3 3 2" xfId="656"/>
    <cellStyle name="Обычный 18 2 3 2 3 4" xfId="657"/>
    <cellStyle name="Обычный 18 2 3 2 4" xfId="658"/>
    <cellStyle name="Обычный 18 2 3 2 4 2" xfId="659"/>
    <cellStyle name="Обычный 18 2 3 2 4 2 2" xfId="660"/>
    <cellStyle name="Обычный 18 2 3 2 4 3" xfId="661"/>
    <cellStyle name="Обычный 18 2 3 2 5" xfId="662"/>
    <cellStyle name="Обычный 18 2 3 2 5 2" xfId="663"/>
    <cellStyle name="Обычный 18 2 3 2 6" xfId="664"/>
    <cellStyle name="Обычный 18 2 3 3" xfId="665"/>
    <cellStyle name="Обычный 18 2 3 3 2" xfId="666"/>
    <cellStyle name="Обычный 18 2 3 3 2 2" xfId="667"/>
    <cellStyle name="Обычный 18 2 3 3 2 2 2" xfId="668"/>
    <cellStyle name="Обычный 18 2 3 3 2 2 2 2" xfId="669"/>
    <cellStyle name="Обычный 18 2 3 3 2 2 2 2 2" xfId="670"/>
    <cellStyle name="Обычный 18 2 3 3 2 2 2 2 2 2" xfId="671"/>
    <cellStyle name="Обычный 18 2 3 3 2 2 2 2 3" xfId="672"/>
    <cellStyle name="Обычный 18 2 3 3 2 2 2 3" xfId="673"/>
    <cellStyle name="Обычный 18 2 3 3 2 2 2 3 2" xfId="674"/>
    <cellStyle name="Обычный 18 2 3 3 2 2 2 4" xfId="675"/>
    <cellStyle name="Обычный 18 2 3 3 2 2 3" xfId="676"/>
    <cellStyle name="Обычный 18 2 3 3 2 2 3 2" xfId="677"/>
    <cellStyle name="Обычный 18 2 3 3 2 2 3 2 2" xfId="678"/>
    <cellStyle name="Обычный 18 2 3 3 2 2 3 3" xfId="679"/>
    <cellStyle name="Обычный 18 2 3 3 2 2 4" xfId="680"/>
    <cellStyle name="Обычный 18 2 3 3 2 2 4 2" xfId="681"/>
    <cellStyle name="Обычный 18 2 3 3 2 2 5" xfId="682"/>
    <cellStyle name="Обычный 18 2 3 3 2 3" xfId="683"/>
    <cellStyle name="Обычный 18 2 3 3 2 3 2" xfId="684"/>
    <cellStyle name="Обычный 18 2 3 3 2 3 2 2" xfId="685"/>
    <cellStyle name="Обычный 18 2 3 3 2 3 2 2 2" xfId="686"/>
    <cellStyle name="Обычный 18 2 3 3 2 3 2 3" xfId="687"/>
    <cellStyle name="Обычный 18 2 3 3 2 3 3" xfId="688"/>
    <cellStyle name="Обычный 18 2 3 3 2 3 3 2" xfId="689"/>
    <cellStyle name="Обычный 18 2 3 3 2 3 4" xfId="690"/>
    <cellStyle name="Обычный 18 2 3 3 2 4" xfId="691"/>
    <cellStyle name="Обычный 18 2 3 3 2 4 2" xfId="692"/>
    <cellStyle name="Обычный 18 2 3 3 2 4 2 2" xfId="693"/>
    <cellStyle name="Обычный 18 2 3 3 2 4 3" xfId="694"/>
    <cellStyle name="Обычный 18 2 3 3 2 5" xfId="695"/>
    <cellStyle name="Обычный 18 2 3 3 2 5 2" xfId="696"/>
    <cellStyle name="Обычный 18 2 3 3 2 6" xfId="697"/>
    <cellStyle name="Обычный 18 2 3 3 3" xfId="698"/>
    <cellStyle name="Обычный 18 2 3 3 3 2" xfId="699"/>
    <cellStyle name="Обычный 18 2 3 3 3 2 2" xfId="700"/>
    <cellStyle name="Обычный 18 2 3 3 3 2 2 2" xfId="701"/>
    <cellStyle name="Обычный 18 2 3 3 3 2 2 2 2" xfId="702"/>
    <cellStyle name="Обычный 18 2 3 3 3 2 2 2 2 2" xfId="703"/>
    <cellStyle name="Обычный 18 2 3 3 3 2 2 2 2 2 2" xfId="704"/>
    <cellStyle name="Обычный 18 2 3 3 3 2 2 2 2 2 2 2" xfId="705"/>
    <cellStyle name="Обычный 18 2 3 3 3 2 2 2 2 2 3" xfId="706"/>
    <cellStyle name="Обычный 18 2 3 3 3 2 2 2 2 3" xfId="707"/>
    <cellStyle name="Обычный 18 2 3 3 3 2 2 2 2 3 2" xfId="708"/>
    <cellStyle name="Обычный 18 2 3 3 3 2 2 2 2 4" xfId="709"/>
    <cellStyle name="Обычный 18 2 3 3 3 2 2 2 3" xfId="710"/>
    <cellStyle name="Обычный 18 2 3 3 3 2 2 2 3 2" xfId="711"/>
    <cellStyle name="Обычный 18 2 3 3 3 2 2 2 3 2 2" xfId="712"/>
    <cellStyle name="Обычный 18 2 3 3 3 2 2 2 3 3" xfId="713"/>
    <cellStyle name="Обычный 18 2 3 3 3 2 2 2 4" xfId="714"/>
    <cellStyle name="Обычный 18 2 3 3 3 2 2 2 4 2" xfId="715"/>
    <cellStyle name="Обычный 18 2 3 3 3 2 2 2 5" xfId="716"/>
    <cellStyle name="Обычный 18 2 3 3 3 2 2 3" xfId="717"/>
    <cellStyle name="Обычный 18 2 3 3 3 2 2 3 2" xfId="718"/>
    <cellStyle name="Обычный 18 2 3 3 3 2 2 3 2 2" xfId="719"/>
    <cellStyle name="Обычный 18 2 3 3 3 2 2 3 2 2 2" xfId="720"/>
    <cellStyle name="Обычный 18 2 3 3 3 2 2 3 2 3" xfId="721"/>
    <cellStyle name="Обычный 18 2 3 3 3 2 2 3 3" xfId="722"/>
    <cellStyle name="Обычный 18 2 3 3 3 2 2 3 3 2" xfId="723"/>
    <cellStyle name="Обычный 18 2 3 3 3 2 2 3 4" xfId="724"/>
    <cellStyle name="Обычный 18 2 3 3 3 2 2 4" xfId="725"/>
    <cellStyle name="Обычный 18 2 3 3 3 2 2 4 2" xfId="726"/>
    <cellStyle name="Обычный 18 2 3 3 3 2 2 4 2 2" xfId="727"/>
    <cellStyle name="Обычный 18 2 3 3 3 2 2 4 3" xfId="728"/>
    <cellStyle name="Обычный 18 2 3 3 3 2 2 5" xfId="729"/>
    <cellStyle name="Обычный 18 2 3 3 3 2 2 5 2" xfId="730"/>
    <cellStyle name="Обычный 18 2 3 3 3 2 2 6" xfId="731"/>
    <cellStyle name="Обычный 18 2 3 3 3 2 3" xfId="732"/>
    <cellStyle name="Обычный 18 2 3 3 3 2 3 2" xfId="733"/>
    <cellStyle name="Обычный 18 2 3 3 3 2 3 2 2" xfId="734"/>
    <cellStyle name="Обычный 18 2 3 3 3 2 3 2 2 2" xfId="735"/>
    <cellStyle name="Обычный 18 2 3 3 3 2 3 2 2 2 2" xfId="736"/>
    <cellStyle name="Обычный 18 2 3 3 3 2 3 2 2 3" xfId="737"/>
    <cellStyle name="Обычный 18 2 3 3 3 2 3 2 3" xfId="738"/>
    <cellStyle name="Обычный 18 2 3 3 3 2 3 2 3 2" xfId="739"/>
    <cellStyle name="Обычный 18 2 3 3 3 2 3 2 4" xfId="740"/>
    <cellStyle name="Обычный 18 2 3 3 3 2 3 3" xfId="741"/>
    <cellStyle name="Обычный 18 2 3 3 3 2 3 3 2" xfId="742"/>
    <cellStyle name="Обычный 18 2 3 3 3 2 3 3 2 2" xfId="743"/>
    <cellStyle name="Обычный 18 2 3 3 3 2 3 3 3" xfId="744"/>
    <cellStyle name="Обычный 18 2 3 3 3 2 3 4" xfId="745"/>
    <cellStyle name="Обычный 18 2 3 3 3 2 3 4 2" xfId="746"/>
    <cellStyle name="Обычный 18 2 3 3 3 2 3 5" xfId="747"/>
    <cellStyle name="Обычный 18 2 3 3 3 2 4" xfId="748"/>
    <cellStyle name="Обычный 18 2 3 3 3 2 4 2" xfId="749"/>
    <cellStyle name="Обычный 18 2 3 3 3 2 4 2 2" xfId="750"/>
    <cellStyle name="Обычный 18 2 3 3 3 2 4 2 2 2" xfId="751"/>
    <cellStyle name="Обычный 18 2 3 3 3 2 4 2 3" xfId="752"/>
    <cellStyle name="Обычный 18 2 3 3 3 2 4 3" xfId="753"/>
    <cellStyle name="Обычный 18 2 3 3 3 2 4 3 2" xfId="754"/>
    <cellStyle name="Обычный 18 2 3 3 3 2 4 4" xfId="755"/>
    <cellStyle name="Обычный 18 2 3 3 3 2 5" xfId="756"/>
    <cellStyle name="Обычный 18 2 3 3 3 2 5 2" xfId="757"/>
    <cellStyle name="Обычный 18 2 3 3 3 2 5 2 2" xfId="758"/>
    <cellStyle name="Обычный 18 2 3 3 3 2 5 3" xfId="759"/>
    <cellStyle name="Обычный 18 2 3 3 3 2 6" xfId="760"/>
    <cellStyle name="Обычный 18 2 3 3 3 2 6 2" xfId="761"/>
    <cellStyle name="Обычный 18 2 3 3 3 2 7" xfId="762"/>
    <cellStyle name="Обычный 18 2 3 3 3 3" xfId="763"/>
    <cellStyle name="Обычный 18 2 3 3 3 3 2" xfId="764"/>
    <cellStyle name="Обычный 18 2 3 3 3 3 2 2" xfId="765"/>
    <cellStyle name="Обычный 18 2 3 3 3 3 2 2 2" xfId="766"/>
    <cellStyle name="Обычный 18 2 3 3 3 3 2 2 2 2" xfId="767"/>
    <cellStyle name="Обычный 18 2 3 3 3 3 2 2 2 2 2" xfId="768"/>
    <cellStyle name="Обычный 18 2 3 3 3 3 2 2 2 2 2 2" xfId="769"/>
    <cellStyle name="Обычный 18 2 3 3 3 3 2 2 2 2 3" xfId="770"/>
    <cellStyle name="Обычный 18 2 3 3 3 3 2 2 2 3" xfId="771"/>
    <cellStyle name="Обычный 18 2 3 3 3 3 2 2 2 3 2" xfId="772"/>
    <cellStyle name="Обычный 18 2 3 3 3 3 2 2 2 4" xfId="773"/>
    <cellStyle name="Обычный 18 2 3 3 3 3 2 2 3" xfId="774"/>
    <cellStyle name="Обычный 18 2 3 3 3 3 2 2 3 2" xfId="775"/>
    <cellStyle name="Обычный 18 2 3 3 3 3 2 2 3 2 2" xfId="776"/>
    <cellStyle name="Обычный 18 2 3 3 3 3 2 2 3 3" xfId="777"/>
    <cellStyle name="Обычный 18 2 3 3 3 3 2 2 4" xfId="778"/>
    <cellStyle name="Обычный 18 2 3 3 3 3 2 2 4 2" xfId="779"/>
    <cellStyle name="Обычный 18 2 3 3 3 3 2 2 5" xfId="780"/>
    <cellStyle name="Обычный 18 2 3 3 3 3 2 3" xfId="781"/>
    <cellStyle name="Обычный 18 2 3 3 3 3 2 3 2" xfId="782"/>
    <cellStyle name="Обычный 18 2 3 3 3 3 2 3 2 2" xfId="783"/>
    <cellStyle name="Обычный 18 2 3 3 3 3 2 3 2 2 2" xfId="784"/>
    <cellStyle name="Обычный 18 2 3 3 3 3 2 3 2 3" xfId="785"/>
    <cellStyle name="Обычный 18 2 3 3 3 3 2 3 3" xfId="786"/>
    <cellStyle name="Обычный 18 2 3 3 3 3 2 3 3 2" xfId="787"/>
    <cellStyle name="Обычный 18 2 3 3 3 3 2 3 4" xfId="788"/>
    <cellStyle name="Обычный 18 2 3 3 3 3 2 4" xfId="789"/>
    <cellStyle name="Обычный 18 2 3 3 3 3 2 4 2" xfId="790"/>
    <cellStyle name="Обычный 18 2 3 3 3 3 2 4 2 2" xfId="791"/>
    <cellStyle name="Обычный 18 2 3 3 3 3 2 4 3" xfId="792"/>
    <cellStyle name="Обычный 18 2 3 3 3 3 2 5" xfId="793"/>
    <cellStyle name="Обычный 18 2 3 3 3 3 2 5 2" xfId="794"/>
    <cellStyle name="Обычный 18 2 3 3 3 3 2 6" xfId="795"/>
    <cellStyle name="Обычный 18 2 3 3 3 3 3" xfId="796"/>
    <cellStyle name="Обычный 18 2 3 3 3 3 3 2" xfId="797"/>
    <cellStyle name="Обычный 18 2 3 3 3 3 3 2 2" xfId="798"/>
    <cellStyle name="Обычный 18 2 3 3 3 3 3 2 2 2" xfId="799"/>
    <cellStyle name="Обычный 18 2 3 3 3 3 3 2 2 2 2" xfId="800"/>
    <cellStyle name="Обычный 18 2 3 3 3 3 3 2 2 2 2 2" xfId="801"/>
    <cellStyle name="Обычный 18 2 3 3 3 3 3 2 2 2 2 2 2" xfId="802"/>
    <cellStyle name="Обычный 18 2 3 3 3 3 3 2 2 2 2 2 2 2" xfId="803"/>
    <cellStyle name="Обычный 18 2 3 3 3 3 3 2 2 2 2 2 3" xfId="804"/>
    <cellStyle name="Обычный 18 2 3 3 3 3 3 2 2 2 2 3" xfId="805"/>
    <cellStyle name="Обычный 18 2 3 3 3 3 3 2 2 2 2 3 2" xfId="806"/>
    <cellStyle name="Обычный 18 2 3 3 3 3 3 2 2 2 2 4" xfId="807"/>
    <cellStyle name="Обычный 18 2 3 3 3 3 3 2 2 2 3" xfId="808"/>
    <cellStyle name="Обычный 18 2 3 3 3 3 3 2 2 2 3 2" xfId="809"/>
    <cellStyle name="Обычный 18 2 3 3 3 3 3 2 2 2 3 2 2" xfId="810"/>
    <cellStyle name="Обычный 18 2 3 3 3 3 3 2 2 2 3 3" xfId="811"/>
    <cellStyle name="Обычный 18 2 3 3 3 3 3 2 2 2 4" xfId="812"/>
    <cellStyle name="Обычный 18 2 3 3 3 3 3 2 2 2 4 2" xfId="813"/>
    <cellStyle name="Обычный 18 2 3 3 3 3 3 2 2 2 5" xfId="814"/>
    <cellStyle name="Обычный 18 2 3 3 3 3 3 2 2 3" xfId="815"/>
    <cellStyle name="Обычный 18 2 3 3 3 3 3 2 2 3 2" xfId="816"/>
    <cellStyle name="Обычный 18 2 3 3 3 3 3 2 2 3 2 2" xfId="817"/>
    <cellStyle name="Обычный 18 2 3 3 3 3 3 2 2 3 2 2 2" xfId="818"/>
    <cellStyle name="Обычный 18 2 3 3 3 3 3 2 2 3 2 3" xfId="819"/>
    <cellStyle name="Обычный 18 2 3 3 3 3 3 2 2 3 3" xfId="820"/>
    <cellStyle name="Обычный 18 2 3 3 3 3 3 2 2 3 3 2" xfId="821"/>
    <cellStyle name="Обычный 18 2 3 3 3 3 3 2 2 3 4" xfId="822"/>
    <cellStyle name="Обычный 18 2 3 3 3 3 3 2 2 4" xfId="823"/>
    <cellStyle name="Обычный 18 2 3 3 3 3 3 2 2 4 2" xfId="824"/>
    <cellStyle name="Обычный 18 2 3 3 3 3 3 2 2 4 2 2" xfId="825"/>
    <cellStyle name="Обычный 18 2 3 3 3 3 3 2 2 4 3" xfId="826"/>
    <cellStyle name="Обычный 18 2 3 3 3 3 3 2 2 5" xfId="827"/>
    <cellStyle name="Обычный 18 2 3 3 3 3 3 2 2 5 2" xfId="828"/>
    <cellStyle name="Обычный 18 2 3 3 3 3 3 2 2 6" xfId="829"/>
    <cellStyle name="Обычный 18 2 3 3 3 3 3 2 3" xfId="830"/>
    <cellStyle name="Обычный 18 2 3 3 3 3 3 2 3 2" xfId="831"/>
    <cellStyle name="Обычный 18 2 3 3 3 3 3 2 3 2 2" xfId="832"/>
    <cellStyle name="Обычный 18 2 3 3 3 3 3 2 3 2 2 2" xfId="833"/>
    <cellStyle name="Обычный 18 2 3 3 3 3 3 2 3 2 2 2 2" xfId="834"/>
    <cellStyle name="Обычный 18 2 3 3 3 3 3 2 3 2 2 2 2 2" xfId="835"/>
    <cellStyle name="Обычный 18 2 3 3 3 3 3 2 3 2 2 2 3" xfId="836"/>
    <cellStyle name="Обычный 18 2 3 3 3 3 3 2 3 2 2 3" xfId="837"/>
    <cellStyle name="Обычный 18 2 3 3 3 3 3 2 3 2 2 3 2" xfId="838"/>
    <cellStyle name="Обычный 18 2 3 3 3 3 3 2 3 2 2 4" xfId="839"/>
    <cellStyle name="Обычный 18 2 3 3 3 3 3 2 3 2 3" xfId="840"/>
    <cellStyle name="Обычный 18 2 3 3 3 3 3 2 3 2 3 2" xfId="841"/>
    <cellStyle name="Обычный 18 2 3 3 3 3 3 2 3 2 3 2 2" xfId="842"/>
    <cellStyle name="Обычный 18 2 3 3 3 3 3 2 3 2 3 3" xfId="843"/>
    <cellStyle name="Обычный 18 2 3 3 3 3 3 2 3 2 4" xfId="844"/>
    <cellStyle name="Обычный 18 2 3 3 3 3 3 2 3 2 4 2" xfId="845"/>
    <cellStyle name="Обычный 18 2 3 3 3 3 3 2 3 2 5" xfId="846"/>
    <cellStyle name="Обычный 18 2 3 3 3 3 3 2 3 3" xfId="847"/>
    <cellStyle name="Обычный 18 2 3 3 3 3 3 2 3 3 2" xfId="848"/>
    <cellStyle name="Обычный 18 2 3 3 3 3 3 2 3 3 2 2" xfId="849"/>
    <cellStyle name="Обычный 18 2 3 3 3 3 3 2 3 3 2 2 2" xfId="850"/>
    <cellStyle name="Обычный 18 2 3 3 3 3 3 2 3 3 2 3" xfId="851"/>
    <cellStyle name="Обычный 18 2 3 3 3 3 3 2 3 3 3" xfId="852"/>
    <cellStyle name="Обычный 18 2 3 3 3 3 3 2 3 3 3 2" xfId="853"/>
    <cellStyle name="Обычный 18 2 3 3 3 3 3 2 3 3 4" xfId="854"/>
    <cellStyle name="Обычный 18 2 3 3 3 3 3 2 3 4" xfId="855"/>
    <cellStyle name="Обычный 18 2 3 3 3 3 3 2 3 4 2" xfId="856"/>
    <cellStyle name="Обычный 18 2 3 3 3 3 3 2 3 4 2 2" xfId="857"/>
    <cellStyle name="Обычный 18 2 3 3 3 3 3 2 3 4 3" xfId="858"/>
    <cellStyle name="Обычный 18 2 3 3 3 3 3 2 3 5" xfId="859"/>
    <cellStyle name="Обычный 18 2 3 3 3 3 3 2 3 5 2" xfId="860"/>
    <cellStyle name="Обычный 18 2 3 3 3 3 3 2 3 6" xfId="861"/>
    <cellStyle name="Обычный 18 2 3 3 3 3 3 2 4" xfId="862"/>
    <cellStyle name="Обычный 18 2 3 3 3 3 3 2 4 2" xfId="863"/>
    <cellStyle name="Обычный 18 2 3 3 3 3 3 2 4 2 2" xfId="864"/>
    <cellStyle name="Обычный 18 2 3 3 3 3 3 2 4 2 2 2" xfId="865"/>
    <cellStyle name="Обычный 18 2 3 3 3 3 3 2 4 2 2 2 2" xfId="866"/>
    <cellStyle name="Обычный 18 2 3 3 3 3 3 2 4 2 2 2 2 2" xfId="867"/>
    <cellStyle name="Обычный 18 2 3 3 3 3 3 2 4 2 2 2 3" xfId="868"/>
    <cellStyle name="Обычный 18 2 3 3 3 3 3 2 4 2 2 3" xfId="869"/>
    <cellStyle name="Обычный 18 2 3 3 3 3 3 2 4 2 2 3 2" xfId="870"/>
    <cellStyle name="Обычный 18 2 3 3 3 3 3 2 4 2 2 4" xfId="871"/>
    <cellStyle name="Обычный 18 2 3 3 3 3 3 2 4 2 3" xfId="872"/>
    <cellStyle name="Обычный 18 2 3 3 3 3 3 2 4 2 3 2" xfId="873"/>
    <cellStyle name="Обычный 18 2 3 3 3 3 3 2 4 2 3 2 2" xfId="874"/>
    <cellStyle name="Обычный 18 2 3 3 3 3 3 2 4 2 3 3" xfId="875"/>
    <cellStyle name="Обычный 18 2 3 3 3 3 3 2 4 2 4" xfId="876"/>
    <cellStyle name="Обычный 18 2 3 3 3 3 3 2 4 2 4 2" xfId="877"/>
    <cellStyle name="Обычный 18 2 3 3 3 3 3 2 4 2 5" xfId="878"/>
    <cellStyle name="Обычный 18 2 3 3 3 3 3 2 4 3" xfId="879"/>
    <cellStyle name="Обычный 18 2 3 3 3 3 3 2 4 3 2" xfId="880"/>
    <cellStyle name="Обычный 18 2 3 3 3 3 3 2 4 3 2 2" xfId="881"/>
    <cellStyle name="Обычный 18 2 3 3 3 3 3 2 4 3 2 2 2" xfId="882"/>
    <cellStyle name="Обычный 18 2 3 3 3 3 3 2 4 3 2 2 2 2" xfId="883"/>
    <cellStyle name="Обычный 18 2 3 3 3 3 3 2 4 3 2 2 3" xfId="884"/>
    <cellStyle name="Обычный 18 2 3 3 3 3 3 2 4 3 2 3" xfId="885"/>
    <cellStyle name="Обычный 18 2 3 3 3 3 3 2 4 3 2 3 2" xfId="886"/>
    <cellStyle name="Обычный 18 2 3 3 3 3 3 2 4 3 2 4" xfId="887"/>
    <cellStyle name="Обычный 18 2 3 3 3 3 3 2 4 3 3" xfId="888"/>
    <cellStyle name="Обычный 18 2 3 3 3 3 3 2 4 3 3 2" xfId="889"/>
    <cellStyle name="Обычный 18 2 3 3 3 3 3 2 4 3 3 2 2" xfId="890"/>
    <cellStyle name="Обычный 18 2 3 3 3 3 3 2 4 3 3 2 2 2" xfId="891"/>
    <cellStyle name="Обычный 18 2 3 3 3 3 3 2 4 3 3 2 3" xfId="892"/>
    <cellStyle name="Обычный 18 2 3 3 3 3 3 2 4 3 3 3" xfId="893"/>
    <cellStyle name="Обычный 18 2 3 3 3 3 3 2 4 3 3 3 2" xfId="894"/>
    <cellStyle name="Обычный 18 2 3 3 3 3 3 2 4 3 3 4" xfId="895"/>
    <cellStyle name="Обычный 18 2 3 3 3 3 3 2 4 3 3 4 2" xfId="896"/>
    <cellStyle name="Обычный 18 2 3 3 3 3 3 2 4 3 3 4 2 2" xfId="897"/>
    <cellStyle name="Обычный 18 2 3 3 3 3 3 2 4 3 3 4 2 3" xfId="898"/>
    <cellStyle name="Обычный 18 2 3 3 3 3 3 2 4 3 3 4 2 3 2" xfId="899"/>
    <cellStyle name="Обычный 18 2 3 3 3 3 3 2 4 3 3 4 2 3 2 2" xfId="900"/>
    <cellStyle name="Обычный 18 2 3 3 3 3 3 2 4 3 3 4 2 3 2 3" xfId="901"/>
    <cellStyle name="Обычный 18 2 3 3 3 3 3 2 4 3 3 4 2 3 2 3 2" xfId="902"/>
    <cellStyle name="Обычный 18 2 3 3 3 3 3 2 4 3 3 4 2 3 2 3 2 2" xfId="903"/>
    <cellStyle name="Обычный 18 2 3 3 3 3 3 2 4 3 3 4 2 3 2 3 2 2 2" xfId="904"/>
    <cellStyle name="Обычный 18 2 3 3 3 3 3 2 4 3 3 4 2 3 2 3 2 2 2 2" xfId="905"/>
    <cellStyle name="Обычный 18 2 3 3 3 3 3 2 4 3 3 4 2 3 2 3 2 2 2 2 2" xfId="906"/>
    <cellStyle name="Обычный 18 2 3 3 3 3 3 2 4 3 3 4 2 3 2 3 2 2 2 2 2 2" xfId="907"/>
    <cellStyle name="Обычный 18 2 3 3 3 3 3 2 4 3 3 4 2 3 2 3 2 2 2 2 2 2 2" xfId="908"/>
    <cellStyle name="Обычный 18 2 3 3 3 3 3 2 4 3 3 4 2 3 2 3 2 2 2 2 2 2 3" xfId="909"/>
    <cellStyle name="Обычный 18 2 3 3 3 3 3 2 4 3 3 4 3" xfId="910"/>
    <cellStyle name="Обычный 18 2 3 3 3 3 3 2 4 3 3 5" xfId="911"/>
    <cellStyle name="Обычный 18 2 3 3 3 3 3 2 4 3 4" xfId="912"/>
    <cellStyle name="Обычный 18 2 3 3 3 3 3 2 4 3 4 2" xfId="913"/>
    <cellStyle name="Обычный 18 2 3 3 3 3 3 2 4 3 4 2 2" xfId="914"/>
    <cellStyle name="Обычный 18 2 3 3 3 3 3 2 4 3 4 3" xfId="915"/>
    <cellStyle name="Обычный 18 2 3 3 3 3 3 2 4 3 5" xfId="916"/>
    <cellStyle name="Обычный 18 2 3 3 3 3 3 2 4 3 5 2" xfId="917"/>
    <cellStyle name="Обычный 18 2 3 3 3 3 3 2 4 3 6" xfId="918"/>
    <cellStyle name="Обычный 18 2 3 3 3 3 3 2 4 4" xfId="919"/>
    <cellStyle name="Обычный 18 2 3 3 3 3 3 2 4 4 2" xfId="920"/>
    <cellStyle name="Обычный 18 2 3 3 3 3 3 2 4 4 2 2" xfId="921"/>
    <cellStyle name="Обычный 18 2 3 3 3 3 3 2 4 4 2 2 2" xfId="922"/>
    <cellStyle name="Обычный 18 2 3 3 3 3 3 2 4 4 2 3" xfId="923"/>
    <cellStyle name="Обычный 18 2 3 3 3 3 3 2 4 4 3" xfId="924"/>
    <cellStyle name="Обычный 18 2 3 3 3 3 3 2 4 4 3 2" xfId="925"/>
    <cellStyle name="Обычный 18 2 3 3 3 3 3 2 4 4 4" xfId="926"/>
    <cellStyle name="Обычный 18 2 3 3 3 3 3 2 4 5" xfId="927"/>
    <cellStyle name="Обычный 18 2 3 3 3 3 3 2 4 5 2" xfId="928"/>
    <cellStyle name="Обычный 18 2 3 3 3 3 3 2 4 5 2 2" xfId="929"/>
    <cellStyle name="Обычный 18 2 3 3 3 3 3 2 4 5 3" xfId="930"/>
    <cellStyle name="Обычный 18 2 3 3 3 3 3 2 4 6" xfId="931"/>
    <cellStyle name="Обычный 18 2 3 3 3 3 3 2 4 6 2" xfId="932"/>
    <cellStyle name="Обычный 18 2 3 3 3 3 3 2 4 7" xfId="933"/>
    <cellStyle name="Обычный 18 2 3 3 3 3 3 2 5" xfId="934"/>
    <cellStyle name="Обычный 18 2 3 3 3 3 3 2 5 2" xfId="935"/>
    <cellStyle name="Обычный 18 2 3 3 3 3 3 2 5 2 2" xfId="936"/>
    <cellStyle name="Обычный 18 2 3 3 3 3 3 2 5 2 2 2" xfId="937"/>
    <cellStyle name="Обычный 18 2 3 3 3 3 3 2 5 2 2 2 2" xfId="938"/>
    <cellStyle name="Обычный 18 2 3 3 3 3 3 2 5 2 2 3" xfId="939"/>
    <cellStyle name="Обычный 18 2 3 3 3 3 3 2 5 2 3" xfId="940"/>
    <cellStyle name="Обычный 18 2 3 3 3 3 3 2 5 2 3 2" xfId="941"/>
    <cellStyle name="Обычный 18 2 3 3 3 3 3 2 5 2 4" xfId="942"/>
    <cellStyle name="Обычный 18 2 3 3 3 3 3 2 5 3" xfId="943"/>
    <cellStyle name="Обычный 18 2 3 3 3 3 3 2 5 3 2" xfId="944"/>
    <cellStyle name="Обычный 18 2 3 3 3 3 3 2 5 3 2 2" xfId="945"/>
    <cellStyle name="Обычный 18 2 3 3 3 3 3 2 5 3 3" xfId="946"/>
    <cellStyle name="Обычный 18 2 3 3 3 3 3 2 5 4" xfId="947"/>
    <cellStyle name="Обычный 18 2 3 3 3 3 3 2 5 4 2" xfId="948"/>
    <cellStyle name="Обычный 18 2 3 3 3 3 3 2 5 5" xfId="949"/>
    <cellStyle name="Обычный 18 2 3 3 3 3 3 2 6" xfId="950"/>
    <cellStyle name="Обычный 18 2 3 3 3 3 3 2 6 2" xfId="951"/>
    <cellStyle name="Обычный 18 2 3 3 3 3 3 2 6 2 2" xfId="952"/>
    <cellStyle name="Обычный 18 2 3 3 3 3 3 2 6 2 2 2" xfId="953"/>
    <cellStyle name="Обычный 18 2 3 3 3 3 3 2 6 2 3" xfId="954"/>
    <cellStyle name="Обычный 18 2 3 3 3 3 3 2 6 3" xfId="955"/>
    <cellStyle name="Обычный 18 2 3 3 3 3 3 2 6 3 2" xfId="956"/>
    <cellStyle name="Обычный 18 2 3 3 3 3 3 2 6 4" xfId="957"/>
    <cellStyle name="Обычный 18 2 3 3 3 3 3 2 7" xfId="958"/>
    <cellStyle name="Обычный 18 2 3 3 3 3 3 2 7 2" xfId="959"/>
    <cellStyle name="Обычный 18 2 3 3 3 3 3 2 7 2 2" xfId="960"/>
    <cellStyle name="Обычный 18 2 3 3 3 3 3 2 7 3" xfId="961"/>
    <cellStyle name="Обычный 18 2 3 3 3 3 3 2 8" xfId="962"/>
    <cellStyle name="Обычный 18 2 3 3 3 3 3 2 8 2" xfId="963"/>
    <cellStyle name="Обычный 18 2 3 3 3 3 3 2 9" xfId="964"/>
    <cellStyle name="Обычный 18 2 3 3 3 3 3 3" xfId="965"/>
    <cellStyle name="Обычный 18 2 3 3 3 3 3 3 2" xfId="966"/>
    <cellStyle name="Обычный 18 2 3 3 3 3 3 3 2 2" xfId="967"/>
    <cellStyle name="Обычный 18 2 3 3 3 3 3 3 2 2 2" xfId="968"/>
    <cellStyle name="Обычный 18 2 3 3 3 3 3 3 2 2 2 2" xfId="969"/>
    <cellStyle name="Обычный 18 2 3 3 3 3 3 3 2 2 2 2 2" xfId="970"/>
    <cellStyle name="Обычный 18 2 3 3 3 3 3 3 2 2 2 2 2 2" xfId="971"/>
    <cellStyle name="Обычный 18 2 3 3 3 3 3 3 2 2 2 2 3" xfId="972"/>
    <cellStyle name="Обычный 18 2 3 3 3 3 3 3 2 2 2 3" xfId="973"/>
    <cellStyle name="Обычный 18 2 3 3 3 3 3 3 2 2 2 3 2" xfId="974"/>
    <cellStyle name="Обычный 18 2 3 3 3 3 3 3 2 2 2 4" xfId="975"/>
    <cellStyle name="Обычный 18 2 3 3 3 3 3 3 2 2 3" xfId="976"/>
    <cellStyle name="Обычный 18 2 3 3 3 3 3 3 2 2 3 2" xfId="977"/>
    <cellStyle name="Обычный 18 2 3 3 3 3 3 3 2 2 3 2 2" xfId="978"/>
    <cellStyle name="Обычный 18 2 3 3 3 3 3 3 2 2 3 2 2 2" xfId="979"/>
    <cellStyle name="Обычный 18 2 3 3 3 3 3 3 2 2 3 2 2 2 2" xfId="980"/>
    <cellStyle name="Обычный 18 2 3 3 3 3 3 3 2 2 3 2 2 2 2 2" xfId="981"/>
    <cellStyle name="Обычный 18 2 3 3 3 3 3 3 2 2 3 2 2 2 3" xfId="982"/>
    <cellStyle name="Обычный 18 2 3 3 3 3 3 3 2 2 3 2 2 3" xfId="983"/>
    <cellStyle name="Обычный 18 2 3 3 3 3 3 3 2 2 3 2 2 3 2" xfId="984"/>
    <cellStyle name="Обычный 18 2 3 3 3 3 3 3 2 2 3 2 2 4" xfId="985"/>
    <cellStyle name="Обычный 18 2 3 3 3 3 3 3 2 2 3 2 2 4 2" xfId="986"/>
    <cellStyle name="Обычный 18 2 3 3 3 3 3 3 2 2 3 2 2 4 2 2" xfId="987"/>
    <cellStyle name="Обычный 18 2 3 3 3 3 3 3 2 2 3 2 2 4 2 2 2" xfId="988"/>
    <cellStyle name="Обычный 18 2 3 3 3 3 3 3 2 2 3 2 2 4 2 2 2 2" xfId="989"/>
    <cellStyle name="Обычный 18 2 3 3 3 3 3 3 2 2 3 2 2 4 2 2 2 2 2" xfId="990"/>
    <cellStyle name="Обычный 18 2 3 3 3 3 3 3 2 2 3 2 2 4 2 2 2 2 3" xfId="991"/>
    <cellStyle name="Обычный 18 2 3 3 3 3 3 3 2 2 3 2 2 4 2 2 2 2 3 2" xfId="992"/>
    <cellStyle name="Обычный 18 2 3 3 3 3 3 3 2 2 3 2 2 4 2 2 2 2 3 2 2" xfId="993"/>
    <cellStyle name="Обычный 18 2 3 3 3 3 3 3 2 2 3 2 2 4 2 2 2 2 3 2 2 2" xfId="994"/>
    <cellStyle name="Обычный 18 2 3 3 3 3 3 3 2 2 3 2 2 4 2 2 2 2 3 2 2 2 2" xfId="995"/>
    <cellStyle name="Обычный 18 2 3 3 3 3 3 3 2 2 3 2 2 4 2 2 2 2 3 2 2 2 2 2" xfId="996"/>
    <cellStyle name="Обычный 18 2 3 3 3 3 3 3 2 2 3 2 2 4 2 2 2 2 3 2 2 2 2 2 2" xfId="997"/>
    <cellStyle name="Обычный 18 2 3 3 3 3 3 3 2 2 3 2 2 4 2 2 2 2 3 2 2 2 2 2 2 2" xfId="998"/>
    <cellStyle name="Обычный 18 2 3 3 3 3 3 3 2 2 3 2 2 4 2 2 2 2 3 2 2 2 2 2 2 3" xfId="999"/>
    <cellStyle name="Обычный 18 2 3 3 3 3 3 3 2 2 3 2 2 4 2 3" xfId="1000"/>
    <cellStyle name="Обычный 18 2 3 3 3 3 3 3 2 2 3 2 2 4 2 4" xfId="1001"/>
    <cellStyle name="Обычный 18 2 3 3 3 3 3 3 2 2 3 2 2 4 2 5" xfId="1002"/>
    <cellStyle name="Обычный 18 2 3 3 3 3 3 3 2 2 3 2 2 4 2 5 2" xfId="1003"/>
    <cellStyle name="Обычный 18 2 3 3 3 3 3 3 2 2 3 2 2 4 2 5 2 2" xfId="1004"/>
    <cellStyle name="Обычный 18 2 3 3 3 3 3 3 2 2 3 2 2 4 2 5 2 3" xfId="1005"/>
    <cellStyle name="Обычный 18 2 3 3 3 3 3 3 2 2 3 2 2 4 2 5 2 3 2" xfId="1006"/>
    <cellStyle name="Обычный 18 2 3 3 3 3 3 3 2 2 3 2 2 4 2 5 2 3 3" xfId="1007"/>
    <cellStyle name="Обычный 18 2 3 3 3 3 3 3 2 2 3 2 2 4 2 5 2 3 4" xfId="1008"/>
    <cellStyle name="Обычный 18 2 3 3 3 3 3 3 2 2 3 2 2 4 2 5 2 3 4 2" xfId="1009"/>
    <cellStyle name="Обычный 18 2 3 3 3 3 3 3 2 2 3 2 2 4 2 5 2 3 4 2 2" xfId="1010"/>
    <cellStyle name="Обычный 18 2 3 3 3 3 3 3 2 2 3 2 2 4 2 5 2 3 4 2 2 2" xfId="1011"/>
    <cellStyle name="Обычный 18 2 3 3 3 3 3 3 2 2 3 2 2 4 2 5 2 3 5" xfId="1012"/>
    <cellStyle name="Обычный 18 2 3 3 3 3 3 3 2 2 3 2 2 4 2 5 2 3 5 2" xfId="1013"/>
    <cellStyle name="Обычный 18 2 3 3 3 3 3 3 2 2 3 2 2 4 2 5 2 3 5 2 2" xfId="1014"/>
    <cellStyle name="Обычный 18 2 3 3 3 3 3 3 2 2 3 2 2 4 2 5 2 3 5 2 3" xfId="1015"/>
    <cellStyle name="Обычный 18 2 3 3 3 3 3 3 2 2 3 2 2 4 2 5 2 3 5 2 4" xfId="1016"/>
    <cellStyle name="Обычный 18 2 3 3 3 3 3 3 2 2 3 2 2 4 2 5 2 3 5 2 4 2" xfId="1017"/>
    <cellStyle name="Обычный 18 2 3 3 3 3 3 3 2 2 3 2 2 4 2 5 2 3 5 2 4 3" xfId="1018"/>
    <cellStyle name="Обычный 18 2 3 3 3 3 3 3 2 2 3 2 2 4 2 5 2 3 5 2 4 3 2" xfId="1019"/>
    <cellStyle name="Обычный 18 2 3 3 3 3 3 3 2 2 3 2 2 4 2 5 2 3 5 2 4 3 3" xfId="1020"/>
    <cellStyle name="Обычный 18 2 3 3 3 3 3 3 2 2 3 2 2 4 2 5 2 3 5 2 4 3 3 2" xfId="1021"/>
    <cellStyle name="Обычный 18 2 3 3 3 3 3 3 2 2 3 2 2 4 2 5 2 3 5 2 4 3 3 2 2" xfId="1022"/>
    <cellStyle name="Обычный 18 2 3 3 3 3 3 3 2 2 3 2 2 4 2 5 2 3 5 2 4 3 3 2 3" xfId="1023"/>
    <cellStyle name="Обычный 18 2 3 3 3 3 3 3 2 2 3 2 2 4 2 5 2 3 5 2 4 3 3 2 4" xfId="1024"/>
    <cellStyle name="Обычный 18 2 3 3 3 3 3 3 2 2 3 2 2 4 2 5 2 3 5 2 4 3 3 2 5" xfId="1025"/>
    <cellStyle name="Обычный 18 2 3 3 3 3 3 3 2 2 3 2 2 4 2 5 2 3 5 2 4 3 3 2 5 2" xfId="1026"/>
    <cellStyle name="Обычный 18 2 3 3 3 3 3 3 2 2 3 2 2 4 2 5 2 3 5 2 4 3 3 2 5 2 2" xfId="1027"/>
    <cellStyle name="Обычный 18 2 3 3 3 3 3 3 2 2 3 2 2 4 2 5 2 3 5 2 4 3 3 2 5 2 2 2" xfId="1028"/>
    <cellStyle name="Обычный 18 2 3 3 3 3 3 3 2 2 3 2 2 4 2 5 2 3 5 2 4 3 3 2 5 2 2 2 2" xfId="1029"/>
    <cellStyle name="Обычный 18 2 3 3 3 3 3 3 2 2 3 2 2 4 2 5 2 3 5 2 4 3 3 2 5 2 2 2 2 2" xfId="1030"/>
    <cellStyle name="Обычный 18 2 3 3 3 3 3 3 2 2 3 2 2 4 2 5 2 3 5 2 4 3 3 2 5 2 2 2 2 2 2" xfId="1031"/>
    <cellStyle name="Обычный 18 2 3 3 3 3 3 3 2 2 3 2 2 4 2 5 2 3 5 2 4 3 3 2 5 2 2 2 2 3" xfId="1032"/>
    <cellStyle name="Обычный 18 2 3 3 3 3 3 3 2 2 3 2 2 4 2 5 2 3 5 2 4 3 4" xfId="1033"/>
    <cellStyle name="Обычный 18 2 3 3 3 3 3 3 2 2 3 2 2 4 2 5 2 3 5 2 4 3 5" xfId="1034"/>
    <cellStyle name="Обычный 18 2 3 3 3 3 3 3 2 2 3 2 2 4 2 5 2 3 5 2 4 3 5 2" xfId="1035"/>
    <cellStyle name="Обычный 18 2 3 3 3 3 3 3 2 2 3 2 2 4 2 5 2 3 6" xfId="1036"/>
    <cellStyle name="Обычный 18 2 3 3 3 3 3 3 2 2 3 2 2 4 2 5 2 3 6 2" xfId="1037"/>
    <cellStyle name="Обычный 18 2 3 3 3 3 3 3 2 2 3 2 2 4 2 5 2 3 6 2 2" xfId="1038"/>
    <cellStyle name="Обычный 18 2 3 3 3 3 3 3 2 2 3 2 2 4 2 5 2 3 6 2 2 2" xfId="1039"/>
    <cellStyle name="Обычный 18 2 3 3 3 3 3 3 2 2 3 2 2 4 2 5 2 3 6 2 2 2 2" xfId="1040"/>
    <cellStyle name="Обычный 18 2 3 3 3 3 3 3 2 2 3 2 2 4 2 5 2 3 6 2 2 2 3" xfId="1041"/>
    <cellStyle name="Обычный 18 2 3 3 3 3 3 3 2 2 3 2 2 4 2 5 2 3 6 2 2 2 3 2" xfId="1042"/>
    <cellStyle name="Обычный 18 2 3 3 3 3 3 3 2 2 3 2 2 4 2 5 2 4" xfId="1043"/>
    <cellStyle name="Обычный 18 2 3 3 3 3 3 3 2 2 3 2 2 4 3" xfId="1044"/>
    <cellStyle name="Обычный 18 2 3 3 3 3 3 3 2 2 3 2 2 5" xfId="1045"/>
    <cellStyle name="Обычный 18 2 3 3 3 3 3 3 2 2 3 2 3" xfId="1046"/>
    <cellStyle name="Обычный 18 2 3 3 3 3 3 3 2 2 3 2 3 2" xfId="1047"/>
    <cellStyle name="Обычный 18 2 3 3 3 3 3 3 2 2 3 2 3 2 2" xfId="1048"/>
    <cellStyle name="Обычный 18 2 3 3 3 3 3 3 2 2 3 2 3 3" xfId="1049"/>
    <cellStyle name="Обычный 18 2 3 3 3 3 3 3 2 2 3 2 4" xfId="1050"/>
    <cellStyle name="Обычный 18 2 3 3 3 3 3 3 2 2 3 2 4 2" xfId="1051"/>
    <cellStyle name="Обычный 18 2 3 3 3 3 3 3 2 2 3 2 5" xfId="1052"/>
    <cellStyle name="Обычный 18 2 3 3 3 3 3 3 2 2 3 3" xfId="1053"/>
    <cellStyle name="Обычный 18 2 3 3 3 3 3 3 2 2 3 3 2" xfId="1054"/>
    <cellStyle name="Обычный 18 2 3 3 3 3 3 3 2 2 3 3 2 2" xfId="1055"/>
    <cellStyle name="Обычный 18 2 3 3 3 3 3 3 2 2 3 3 3" xfId="1056"/>
    <cellStyle name="Обычный 18 2 3 3 3 3 3 3 2 2 3 4" xfId="1057"/>
    <cellStyle name="Обычный 18 2 3 3 3 3 3 3 2 2 3 4 2" xfId="1058"/>
    <cellStyle name="Обычный 18 2 3 3 3 3 3 3 2 2 3 5" xfId="1059"/>
    <cellStyle name="Обычный 18 2 3 3 3 3 3 3 2 2 4" xfId="1060"/>
    <cellStyle name="Обычный 18 2 3 3 3 3 3 3 2 2 4 2" xfId="1061"/>
    <cellStyle name="Обычный 18 2 3 3 3 3 3 3 2 2 4 2 2" xfId="1062"/>
    <cellStyle name="Обычный 18 2 3 3 3 3 3 3 2 2 4 2 2 2" xfId="1063"/>
    <cellStyle name="Обычный 18 2 3 3 3 3 3 3 2 2 4 2 3" xfId="1064"/>
    <cellStyle name="Обычный 18 2 3 3 3 3 3 3 2 2 4 3" xfId="1065"/>
    <cellStyle name="Обычный 18 2 3 3 3 3 3 3 2 2 4 3 2" xfId="1066"/>
    <cellStyle name="Обычный 18 2 3 3 3 3 3 3 2 2 4 4" xfId="1067"/>
    <cellStyle name="Обычный 18 2 3 3 3 3 3 3 2 2 4 4 2" xfId="1068"/>
    <cellStyle name="Обычный 18 2 3 3 3 3 3 3 2 2 4 4 2 2" xfId="1069"/>
    <cellStyle name="Обычный 18 2 3 3 3 3 3 3 2 2 4 4 2 3" xfId="1070"/>
    <cellStyle name="Обычный 18 2 3 3 3 3 3 3 2 2 4 4 2 3 2" xfId="1071"/>
    <cellStyle name="Обычный 18 2 3 3 3 3 3 3 2 2 4 4 2 3 2 2" xfId="1072"/>
    <cellStyle name="Обычный 18 2 3 3 3 3 3 3 2 2 4 4 2 3 2 3" xfId="1073"/>
    <cellStyle name="Обычный 18 2 3 3 3 3 3 3 2 2 4 4 3" xfId="1074"/>
    <cellStyle name="Обычный 18 2 3 3 3 3 3 3 2 2 4 5" xfId="1075"/>
    <cellStyle name="Обычный 18 2 3 3 3 3 3 3 2 2 5" xfId="1076"/>
    <cellStyle name="Обычный 18 2 3 3 3 3 3 3 2 2 5 2" xfId="1077"/>
    <cellStyle name="Обычный 18 2 3 3 3 3 3 3 2 2 5 2 2" xfId="1078"/>
    <cellStyle name="Обычный 18 2 3 3 3 3 3 3 2 2 5 3" xfId="1079"/>
    <cellStyle name="Обычный 18 2 3 3 3 3 3 3 2 2 6" xfId="1080"/>
    <cellStyle name="Обычный 18 2 3 3 3 3 3 3 2 2 6 2" xfId="1081"/>
    <cellStyle name="Обычный 18 2 3 3 3 3 3 3 2 2 7" xfId="1082"/>
    <cellStyle name="Обычный 18 2 3 3 3 3 3 3 2 3" xfId="1083"/>
    <cellStyle name="Обычный 18 2 3 3 3 3 3 3 2 3 2" xfId="1084"/>
    <cellStyle name="Обычный 18 2 3 3 3 3 3 3 2 3 2 2" xfId="1085"/>
    <cellStyle name="Обычный 18 2 3 3 3 3 3 3 2 3 2 2 2" xfId="1086"/>
    <cellStyle name="Обычный 18 2 3 3 3 3 3 3 2 3 2 3" xfId="1087"/>
    <cellStyle name="Обычный 18 2 3 3 3 3 3 3 2 3 3" xfId="1088"/>
    <cellStyle name="Обычный 18 2 3 3 3 3 3 3 2 3 3 2" xfId="1089"/>
    <cellStyle name="Обычный 18 2 3 3 3 3 3 3 2 3 4" xfId="1090"/>
    <cellStyle name="Обычный 18 2 3 3 3 3 3 3 2 4" xfId="1091"/>
    <cellStyle name="Обычный 18 2 3 3 3 3 3 3 2 4 2" xfId="1092"/>
    <cellStyle name="Обычный 18 2 3 3 3 3 3 3 2 4 2 2" xfId="1093"/>
    <cellStyle name="Обычный 18 2 3 3 3 3 3 3 2 4 3" xfId="1094"/>
    <cellStyle name="Обычный 18 2 3 3 3 3 3 3 2 5" xfId="1095"/>
    <cellStyle name="Обычный 18 2 3 3 3 3 3 3 2 5 2" xfId="1096"/>
    <cellStyle name="Обычный 18 2 3 3 3 3 3 3 2 6" xfId="1097"/>
    <cellStyle name="Обычный 18 2 3 3 3 3 3 3 3" xfId="1098"/>
    <cellStyle name="Обычный 18 2 3 3 3 3 3 3 3 2" xfId="1099"/>
    <cellStyle name="Обычный 18 2 3 3 3 3 3 3 3 2 2" xfId="1100"/>
    <cellStyle name="Обычный 18 2 3 3 3 3 3 3 3 2 2 2" xfId="1101"/>
    <cellStyle name="Обычный 18 2 3 3 3 3 3 3 3 2 2 2 2" xfId="1102"/>
    <cellStyle name="Обычный 18 2 3 3 3 3 3 3 3 2 2 3" xfId="1103"/>
    <cellStyle name="Обычный 18 2 3 3 3 3 3 3 3 2 3" xfId="1104"/>
    <cellStyle name="Обычный 18 2 3 3 3 3 3 3 3 2 3 2" xfId="1105"/>
    <cellStyle name="Обычный 18 2 3 3 3 3 3 3 3 2 4" xfId="1106"/>
    <cellStyle name="Обычный 18 2 3 3 3 3 3 3 3 3" xfId="1107"/>
    <cellStyle name="Обычный 18 2 3 3 3 3 3 3 3 3 2" xfId="1108"/>
    <cellStyle name="Обычный 18 2 3 3 3 3 3 3 3 3 2 2" xfId="1109"/>
    <cellStyle name="Обычный 18 2 3 3 3 3 3 3 3 3 2 2 2" xfId="1110"/>
    <cellStyle name="Обычный 18 2 3 3 3 3 3 3 3 3 2 3" xfId="1111"/>
    <cellStyle name="Обычный 18 2 3 3 3 3 3 3 3 3 3" xfId="1112"/>
    <cellStyle name="Обычный 18 2 3 3 3 3 3 3 3 3 3 2" xfId="1113"/>
    <cellStyle name="Обычный 18 2 3 3 3 3 3 3 3 3 4" xfId="1114"/>
    <cellStyle name="Обычный 18 2 3 3 3 3 3 3 3 3 4 2" xfId="1115"/>
    <cellStyle name="Обычный 18 2 3 3 3 3 3 3 3 3 5" xfId="1116"/>
    <cellStyle name="Обычный 18 2 3 3 3 3 3 3 3 4" xfId="1117"/>
    <cellStyle name="Обычный 18 2 3 3 3 3 3 3 3 4 2" xfId="1118"/>
    <cellStyle name="Обычный 18 2 3 3 3 3 3 3 3 4 2 2" xfId="1119"/>
    <cellStyle name="Обычный 18 2 3 3 3 3 3 3 3 4 3" xfId="1120"/>
    <cellStyle name="Обычный 18 2 3 3 3 3 3 3 3 5" xfId="1121"/>
    <cellStyle name="Обычный 18 2 3 3 3 3 3 3 3 5 2" xfId="1122"/>
    <cellStyle name="Обычный 18 2 3 3 3 3 3 3 3 6" xfId="1123"/>
    <cellStyle name="Обычный 18 2 3 3 3 3 3 3 4" xfId="1124"/>
    <cellStyle name="Обычный 18 2 3 3 3 3 3 3 4 2" xfId="1125"/>
    <cellStyle name="Обычный 18 2 3 3 3 3 3 3 4 2 2" xfId="1126"/>
    <cellStyle name="Обычный 18 2 3 3 3 3 3 3 4 2 2 2" xfId="1127"/>
    <cellStyle name="Обычный 18 2 3 3 3 3 3 3 4 2 3" xfId="1128"/>
    <cellStyle name="Обычный 18 2 3 3 3 3 3 3 4 3" xfId="1129"/>
    <cellStyle name="Обычный 18 2 3 3 3 3 3 3 4 3 2" xfId="1130"/>
    <cellStyle name="Обычный 18 2 3 3 3 3 3 3 4 4" xfId="1131"/>
    <cellStyle name="Обычный 18 2 3 3 3 3 3 3 5" xfId="1132"/>
    <cellStyle name="Обычный 18 2 3 3 3 3 3 3 5 2" xfId="1133"/>
    <cellStyle name="Обычный 18 2 3 3 3 3 3 3 5 2 2" xfId="1134"/>
    <cellStyle name="Обычный 18 2 3 3 3 3 3 3 5 3" xfId="1135"/>
    <cellStyle name="Обычный 18 2 3 3 3 3 3 3 6" xfId="1136"/>
    <cellStyle name="Обычный 18 2 3 3 3 3 3 3 6 2" xfId="1137"/>
    <cellStyle name="Обычный 18 2 3 3 3 3 3 3 7" xfId="1138"/>
    <cellStyle name="Обычный 18 2 3 3 3 3 3 4" xfId="1139"/>
    <cellStyle name="Обычный 18 2 3 3 3 3 3 4 2" xfId="1140"/>
    <cellStyle name="Обычный 18 2 3 3 3 3 3 4 2 2" xfId="1141"/>
    <cellStyle name="Обычный 18 2 3 3 3 3 3 4 2 2 2" xfId="1142"/>
    <cellStyle name="Обычный 18 2 3 3 3 3 3 4 2 3" xfId="1143"/>
    <cellStyle name="Обычный 18 2 3 3 3 3 3 4 3" xfId="1144"/>
    <cellStyle name="Обычный 18 2 3 3 3 3 3 4 3 2" xfId="1145"/>
    <cellStyle name="Обычный 18 2 3 3 3 3 3 4 4" xfId="1146"/>
    <cellStyle name="Обычный 18 2 3 3 3 3 3 5" xfId="1147"/>
    <cellStyle name="Обычный 18 2 3 3 3 3 3 5 2" xfId="1148"/>
    <cellStyle name="Обычный 18 2 3 3 3 3 3 5 2 2" xfId="1149"/>
    <cellStyle name="Обычный 18 2 3 3 3 3 3 5 3" xfId="1150"/>
    <cellStyle name="Обычный 18 2 3 3 3 3 3 6" xfId="1151"/>
    <cellStyle name="Обычный 18 2 3 3 3 3 3 6 2" xfId="1152"/>
    <cellStyle name="Обычный 18 2 3 3 3 3 3 7" xfId="1153"/>
    <cellStyle name="Обычный 18 2 3 3 3 3 3 8" xfId="1154"/>
    <cellStyle name="Обычный 18 2 3 3 3 3 4" xfId="1155"/>
    <cellStyle name="Обычный 18 2 3 3 3 3 4 2" xfId="1156"/>
    <cellStyle name="Обычный 18 2 3 3 3 3 4 2 2" xfId="1157"/>
    <cellStyle name="Обычный 18 2 3 3 3 3 4 2 2 2" xfId="1158"/>
    <cellStyle name="Обычный 18 2 3 3 3 3 4 2 3" xfId="1159"/>
    <cellStyle name="Обычный 18 2 3 3 3 3 4 3" xfId="1160"/>
    <cellStyle name="Обычный 18 2 3 3 3 3 4 3 2" xfId="1161"/>
    <cellStyle name="Обычный 18 2 3 3 3 3 4 4" xfId="1162"/>
    <cellStyle name="Обычный 18 2 3 3 3 3 5" xfId="1163"/>
    <cellStyle name="Обычный 18 2 3 3 3 3 5 2" xfId="1164"/>
    <cellStyle name="Обычный 18 2 3 3 3 3 5 2 2" xfId="1165"/>
    <cellStyle name="Обычный 18 2 3 3 3 3 5 3" xfId="1166"/>
    <cellStyle name="Обычный 18 2 3 3 3 3 6" xfId="1167"/>
    <cellStyle name="Обычный 18 2 3 3 3 3 6 2" xfId="1168"/>
    <cellStyle name="Обычный 18 2 3 3 3 3 7" xfId="1169"/>
    <cellStyle name="Обычный 18 2 3 3 3 4" xfId="1170"/>
    <cellStyle name="Обычный 18 2 3 3 3 4 2" xfId="1171"/>
    <cellStyle name="Обычный 18 2 3 3 3 4 2 2" xfId="1172"/>
    <cellStyle name="Обычный 18 2 3 3 3 4 2 2 2" xfId="1173"/>
    <cellStyle name="Обычный 18 2 3 3 3 4 2 3" xfId="1174"/>
    <cellStyle name="Обычный 18 2 3 3 3 4 3" xfId="1175"/>
    <cellStyle name="Обычный 18 2 3 3 3 4 3 2" xfId="1176"/>
    <cellStyle name="Обычный 18 2 3 3 3 4 4" xfId="1177"/>
    <cellStyle name="Обычный 18 2 3 3 3 5" xfId="1178"/>
    <cellStyle name="Обычный 18 2 3 3 3 5 2" xfId="1179"/>
    <cellStyle name="Обычный 18 2 3 3 3 5 2 2" xfId="1180"/>
    <cellStyle name="Обычный 18 2 3 3 3 5 3" xfId="1181"/>
    <cellStyle name="Обычный 18 2 3 3 3 6" xfId="1182"/>
    <cellStyle name="Обычный 18 2 3 3 3 6 2" xfId="1183"/>
    <cellStyle name="Обычный 18 2 3 3 3 7" xfId="1184"/>
    <cellStyle name="Обычный 18 2 3 3 4" xfId="1185"/>
    <cellStyle name="Обычный 18 2 3 3 4 2" xfId="1186"/>
    <cellStyle name="Обычный 18 2 3 3 4 2 2" xfId="1187"/>
    <cellStyle name="Обычный 18 2 3 3 4 2 2 2" xfId="1188"/>
    <cellStyle name="Обычный 18 2 3 3 4 2 3" xfId="1189"/>
    <cellStyle name="Обычный 18 2 3 3 4 3" xfId="1190"/>
    <cellStyle name="Обычный 18 2 3 3 4 3 2" xfId="1191"/>
    <cellStyle name="Обычный 18 2 3 3 4 4" xfId="1192"/>
    <cellStyle name="Обычный 18 2 3 3 5" xfId="1193"/>
    <cellStyle name="Обычный 18 2 3 3 5 2" xfId="1194"/>
    <cellStyle name="Обычный 18 2 3 3 5 2 2" xfId="1195"/>
    <cellStyle name="Обычный 18 2 3 3 5 3" xfId="1196"/>
    <cellStyle name="Обычный 18 2 3 3 6" xfId="1197"/>
    <cellStyle name="Обычный 18 2 3 3 6 2" xfId="1198"/>
    <cellStyle name="Обычный 18 2 3 3 7" xfId="1199"/>
    <cellStyle name="Обычный 18 2 3 4" xfId="1200"/>
    <cellStyle name="Обычный 18 2 3 4 2" xfId="1201"/>
    <cellStyle name="Обычный 18 2 3 4 2 2" xfId="1202"/>
    <cellStyle name="Обычный 18 2 3 4 2 2 2" xfId="1203"/>
    <cellStyle name="Обычный 18 2 3 4 2 3" xfId="1204"/>
    <cellStyle name="Обычный 18 2 3 4 3" xfId="1205"/>
    <cellStyle name="Обычный 18 2 3 4 3 2" xfId="1206"/>
    <cellStyle name="Обычный 18 2 3 4 4" xfId="1207"/>
    <cellStyle name="Обычный 18 2 3 5" xfId="1208"/>
    <cellStyle name="Обычный 18 2 3 5 2" xfId="1209"/>
    <cellStyle name="Обычный 18 2 3 5 2 2" xfId="1210"/>
    <cellStyle name="Обычный 18 2 3 5 3" xfId="1211"/>
    <cellStyle name="Обычный 18 2 3 6" xfId="1212"/>
    <cellStyle name="Обычный 18 2 3 6 2" xfId="1213"/>
    <cellStyle name="Обычный 18 2 3 7" xfId="1214"/>
    <cellStyle name="Обычный 18 2 4" xfId="1215"/>
    <cellStyle name="Обычный 18 2 4 2" xfId="1216"/>
    <cellStyle name="Обычный 18 2 4 2 2" xfId="1217"/>
    <cellStyle name="Обычный 18 2 4 2 2 2" xfId="1218"/>
    <cellStyle name="Обычный 18 2 4 2 3" xfId="1219"/>
    <cellStyle name="Обычный 18 2 4 3" xfId="1220"/>
    <cellStyle name="Обычный 18 2 4 3 2" xfId="1221"/>
    <cellStyle name="Обычный 18 2 4 4" xfId="1222"/>
    <cellStyle name="Обычный 18 2 5" xfId="1223"/>
    <cellStyle name="Обычный 18 2 5 2" xfId="1224"/>
    <cellStyle name="Обычный 18 2 5 2 2" xfId="1225"/>
    <cellStyle name="Обычный 18 2 5 3" xfId="1226"/>
    <cellStyle name="Обычный 18 2 6" xfId="1227"/>
    <cellStyle name="Обычный 18 2 6 2" xfId="1228"/>
    <cellStyle name="Обычный 18 2 7" xfId="1229"/>
    <cellStyle name="Обычный 18 3" xfId="1230"/>
    <cellStyle name="Обычный 18 3 2" xfId="1231"/>
    <cellStyle name="Обычный 18 3 2 2" xfId="1232"/>
    <cellStyle name="Обычный 18 3 2 2 2" xfId="1233"/>
    <cellStyle name="Обычный 18 3 2 2 2 2" xfId="1234"/>
    <cellStyle name="Обычный 18 3 2 2 2 2 2" xfId="1235"/>
    <cellStyle name="Обычный 18 3 2 2 2 2 2 2" xfId="1236"/>
    <cellStyle name="Обычный 18 3 2 2 2 2 2 2 2" xfId="1237"/>
    <cellStyle name="Обычный 18 3 2 2 2 2 2 2 2 2" xfId="1238"/>
    <cellStyle name="Обычный 18 3 2 2 2 2 2 2 2 2 2" xfId="1239"/>
    <cellStyle name="Обычный 18 3 2 2 2 2 2 2 2 3" xfId="1240"/>
    <cellStyle name="Обычный 18 3 2 2 2 2 2 2 3" xfId="1241"/>
    <cellStyle name="Обычный 18 3 2 2 2 2 2 2 3 2" xfId="1242"/>
    <cellStyle name="Обычный 18 3 2 2 2 2 2 2 4" xfId="1243"/>
    <cellStyle name="Обычный 18 3 2 2 2 2 2 3" xfId="1244"/>
    <cellStyle name="Обычный 18 3 2 2 2 2 2 3 2" xfId="1245"/>
    <cellStyle name="Обычный 18 3 2 2 2 2 2 3 2 2" xfId="1246"/>
    <cellStyle name="Обычный 18 3 2 2 2 2 2 3 3" xfId="1247"/>
    <cellStyle name="Обычный 18 3 2 2 2 2 2 4" xfId="1248"/>
    <cellStyle name="Обычный 18 3 2 2 2 2 2 4 2" xfId="1249"/>
    <cellStyle name="Обычный 18 3 2 2 2 2 2 5" xfId="1250"/>
    <cellStyle name="Обычный 18 3 2 2 2 2 3" xfId="1251"/>
    <cellStyle name="Обычный 18 3 2 2 2 2 3 2" xfId="1252"/>
    <cellStyle name="Обычный 18 3 2 2 2 2 3 2 2" xfId="1253"/>
    <cellStyle name="Обычный 18 3 2 2 2 2 3 2 2 2" xfId="1254"/>
    <cellStyle name="Обычный 18 3 2 2 2 2 3 2 2 2 2" xfId="1255"/>
    <cellStyle name="Обычный 18 3 2 2 2 2 3 2 2 3" xfId="1256"/>
    <cellStyle name="Обычный 18 3 2 2 2 2 3 2 3" xfId="1257"/>
    <cellStyle name="Обычный 18 3 2 2 2 2 3 2 3 2" xfId="1258"/>
    <cellStyle name="Обычный 18 3 2 2 2 2 3 2 4" xfId="1259"/>
    <cellStyle name="Обычный 18 3 2 2 2 2 3 3" xfId="1260"/>
    <cellStyle name="Обычный 18 3 2 2 2 2 3 3 2" xfId="1261"/>
    <cellStyle name="Обычный 18 3 2 2 2 2 3 3 2 2" xfId="1262"/>
    <cellStyle name="Обычный 18 3 2 2 2 2 3 3 2 2 2" xfId="1263"/>
    <cellStyle name="Обычный 18 3 2 2 2 2 3 3 2 2 2 2" xfId="1264"/>
    <cellStyle name="Обычный 18 3 2 2 2 2 3 3 2 2 2 2 2" xfId="1265"/>
    <cellStyle name="Обычный 18 3 2 2 2 2 3 3 2 2 2 3" xfId="1266"/>
    <cellStyle name="Обычный 18 3 2 2 2 2 3 3 2 2 3" xfId="1267"/>
    <cellStyle name="Обычный 18 3 2 2 2 2 3 3 2 2 3 2" xfId="1268"/>
    <cellStyle name="Обычный 18 3 2 2 2 2 3 3 2 2 3 2 2" xfId="1269"/>
    <cellStyle name="Обычный 18 3 2 2 2 2 3 3 2 2 3 3" xfId="1270"/>
    <cellStyle name="Обычный 18 3 2 2 2 2 3 3 2 2 3 4" xfId="1271"/>
    <cellStyle name="Обычный 18 3 2 2 2 2 3 3 2 2 3 4 2" xfId="1272"/>
    <cellStyle name="Обычный 18 3 2 2 2 2 3 3 2 2 3 4 2 2" xfId="1273"/>
    <cellStyle name="Обычный 18 3 2 2 2 2 3 3 2 2 3 4 2 2 2" xfId="1274"/>
    <cellStyle name="Обычный 18 3 2 2 2 2 3 3 2 2 3 4 2 2 2 2" xfId="1275"/>
    <cellStyle name="Обычный 18 3 2 2 2 2 3 3 2 2 3 4 2 2 2 2 2" xfId="1276"/>
    <cellStyle name="Обычный 18 3 2 2 2 2 3 3 2 2 3 4 2 2 2 2 2 2" xfId="1277"/>
    <cellStyle name="Обычный 18 3 2 2 2 2 3 3 2 2 4" xfId="1278"/>
    <cellStyle name="Обычный 18 3 2 2 2 2 3 3 2 2 4 2" xfId="1279"/>
    <cellStyle name="Обычный 18 3 2 2 2 2 3 3 2 2 5" xfId="1280"/>
    <cellStyle name="Обычный 18 3 2 2 2 2 3 3 2 3" xfId="1281"/>
    <cellStyle name="Обычный 18 3 2 2 2 2 3 3 2 3 2" xfId="1282"/>
    <cellStyle name="Обычный 18 3 2 2 2 2 3 3 2 3 2 2" xfId="1283"/>
    <cellStyle name="Обычный 18 3 2 2 2 2 3 3 2 3 3" xfId="1284"/>
    <cellStyle name="Обычный 18 3 2 2 2 2 3 3 2 4" xfId="1285"/>
    <cellStyle name="Обычный 18 3 2 2 2 2 3 3 2 4 2" xfId="1286"/>
    <cellStyle name="Обычный 18 3 2 2 2 2 3 3 2 5" xfId="1287"/>
    <cellStyle name="Обычный 18 3 2 2 2 2 3 3 3" xfId="1288"/>
    <cellStyle name="Обычный 18 3 2 2 2 2 3 3 3 2" xfId="1289"/>
    <cellStyle name="Обычный 18 3 2 2 2 2 3 3 3 2 2" xfId="1290"/>
    <cellStyle name="Обычный 18 3 2 2 2 2 3 3 3 2 2 2" xfId="1291"/>
    <cellStyle name="Обычный 18 3 2 2 2 2 3 3 3 2 3" xfId="1292"/>
    <cellStyle name="Обычный 18 3 2 2 2 2 3 3 3 3" xfId="1293"/>
    <cellStyle name="Обычный 18 3 2 2 2 2 3 3 3 3 2" xfId="1294"/>
    <cellStyle name="Обычный 18 3 2 2 2 2 3 3 3 3 2 2" xfId="1295"/>
    <cellStyle name="Обычный 18 3 2 2 2 2 3 3 3 3 3" xfId="1296"/>
    <cellStyle name="Обычный 18 3 2 2 2 2 3 3 3 3 4" xfId="1297"/>
    <cellStyle name="Обычный 18 3 2 2 2 2 3 3 3 3 4 2" xfId="1298"/>
    <cellStyle name="Обычный 18 3 2 2 2 2 3 3 3 3 4 2 2" xfId="1299"/>
    <cellStyle name="Обычный 18 3 2 2 2 2 3 3 3 3 4 2 2 2" xfId="1300"/>
    <cellStyle name="Обычный 18 3 2 2 2 2 3 3 3 3 4 2 2 2 2" xfId="1301"/>
    <cellStyle name="Обычный 18 3 2 2 2 2 3 3 3 3 4 2 2 2 2 2" xfId="1302"/>
    <cellStyle name="Обычный 18 3 2 2 2 2 3 3 3 3 4 2 2 2 2 2 2" xfId="1303"/>
    <cellStyle name="Обычный 18 3 2 2 2 2 3 3 3 4" xfId="1304"/>
    <cellStyle name="Обычный 18 3 2 2 2 2 3 3 3 4 2" xfId="1305"/>
    <cellStyle name="Обычный 18 3 2 2 2 2 3 3 3 5" xfId="1306"/>
    <cellStyle name="Обычный 18 3 2 2 2 2 3 3 4" xfId="1307"/>
    <cellStyle name="Обычный 18 3 2 2 2 2 3 3 4 2" xfId="1308"/>
    <cellStyle name="Обычный 18 3 2 2 2 2 3 3 4 2 2" xfId="1309"/>
    <cellStyle name="Обычный 18 3 2 2 2 2 3 3 4 3" xfId="1310"/>
    <cellStyle name="Обычный 18 3 2 2 2 2 3 3 5" xfId="1311"/>
    <cellStyle name="Обычный 18 3 2 2 2 2 3 3 5 2" xfId="1312"/>
    <cellStyle name="Обычный 18 3 2 2 2 2 3 3 6" xfId="1313"/>
    <cellStyle name="Обычный 18 3 2 2 2 2 3 4" xfId="1314"/>
    <cellStyle name="Обычный 18 3 2 2 2 2 3 4 2" xfId="1315"/>
    <cellStyle name="Обычный 18 3 2 2 2 2 3 4 2 2" xfId="1316"/>
    <cellStyle name="Обычный 18 3 2 2 2 2 3 4 2 2 2" xfId="1317"/>
    <cellStyle name="Обычный 18 3 2 2 2 2 3 4 2 3" xfId="1318"/>
    <cellStyle name="Обычный 18 3 2 2 2 2 3 4 3" xfId="1319"/>
    <cellStyle name="Обычный 18 3 2 2 2 2 3 4 3 2" xfId="1320"/>
    <cellStyle name="Обычный 18 3 2 2 2 2 3 4 4" xfId="1321"/>
    <cellStyle name="Обычный 18 3 2 2 2 2 3 5" xfId="1322"/>
    <cellStyle name="Обычный 18 3 2 2 2 2 3 5 2" xfId="1323"/>
    <cellStyle name="Обычный 18 3 2 2 2 2 3 5 2 2" xfId="1324"/>
    <cellStyle name="Обычный 18 3 2 2 2 2 3 5 3" xfId="1325"/>
    <cellStyle name="Обычный 18 3 2 2 2 2 3 6" xfId="1326"/>
    <cellStyle name="Обычный 18 3 2 2 2 2 3 6 2" xfId="1327"/>
    <cellStyle name="Обычный 18 3 2 2 2 2 3 7" xfId="1328"/>
    <cellStyle name="Обычный 18 3 2 2 2 2 4" xfId="1329"/>
    <cellStyle name="Обычный 18 3 2 2 2 2 4 2" xfId="1330"/>
    <cellStyle name="Обычный 18 3 2 2 2 2 4 2 2" xfId="1331"/>
    <cellStyle name="Обычный 18 3 2 2 2 2 4 2 2 2" xfId="1332"/>
    <cellStyle name="Обычный 18 3 2 2 2 2 4 2 3" xfId="1333"/>
    <cellStyle name="Обычный 18 3 2 2 2 2 4 3" xfId="1334"/>
    <cellStyle name="Обычный 18 3 2 2 2 2 4 3 2" xfId="1335"/>
    <cellStyle name="Обычный 18 3 2 2 2 2 4 4" xfId="1336"/>
    <cellStyle name="Обычный 18 3 2 2 2 2 5" xfId="1337"/>
    <cellStyle name="Обычный 18 3 2 2 2 2 5 2" xfId="1338"/>
    <cellStyle name="Обычный 18 3 2 2 2 2 5 2 2" xfId="1339"/>
    <cellStyle name="Обычный 18 3 2 2 2 2 5 3" xfId="1340"/>
    <cellStyle name="Обычный 18 3 2 2 2 2 6" xfId="1341"/>
    <cellStyle name="Обычный 18 3 2 2 2 2 6 2" xfId="1342"/>
    <cellStyle name="Обычный 18 3 2 2 2 2 7" xfId="1343"/>
    <cellStyle name="Обычный 18 3 2 2 2 3" xfId="1344"/>
    <cellStyle name="Обычный 18 3 2 2 2 3 2" xfId="1345"/>
    <cellStyle name="Обычный 18 3 2 2 2 3 2 2" xfId="1346"/>
    <cellStyle name="Обычный 18 3 2 2 2 3 2 2 2" xfId="1347"/>
    <cellStyle name="Обычный 18 3 2 2 2 3 2 2 2 2" xfId="1348"/>
    <cellStyle name="Обычный 18 3 2 2 2 3 2 2 3" xfId="1349"/>
    <cellStyle name="Обычный 18 3 2 2 2 3 2 3" xfId="1350"/>
    <cellStyle name="Обычный 18 3 2 2 2 3 2 3 2" xfId="1351"/>
    <cellStyle name="Обычный 18 3 2 2 2 3 2 4" xfId="1352"/>
    <cellStyle name="Обычный 18 3 2 2 2 3 3" xfId="1353"/>
    <cellStyle name="Обычный 18 3 2 2 2 3 3 2" xfId="1354"/>
    <cellStyle name="Обычный 18 3 2 2 2 3 3 2 2" xfId="1355"/>
    <cellStyle name="Обычный 18 3 2 2 2 3 3 3" xfId="1356"/>
    <cellStyle name="Обычный 18 3 2 2 2 3 4" xfId="1357"/>
    <cellStyle name="Обычный 18 3 2 2 2 3 4 2" xfId="1358"/>
    <cellStyle name="Обычный 18 3 2 2 2 3 5" xfId="1359"/>
    <cellStyle name="Обычный 18 3 2 2 2 4" xfId="1360"/>
    <cellStyle name="Обычный 18 3 2 2 2 4 2" xfId="1361"/>
    <cellStyle name="Обычный 18 3 2 2 2 4 2 2" xfId="1362"/>
    <cellStyle name="Обычный 18 3 2 2 2 4 2 2 2" xfId="1363"/>
    <cellStyle name="Обычный 18 3 2 2 2 4 2 3" xfId="1364"/>
    <cellStyle name="Обычный 18 3 2 2 2 4 3" xfId="1365"/>
    <cellStyle name="Обычный 18 3 2 2 2 4 3 2" xfId="1366"/>
    <cellStyle name="Обычный 18 3 2 2 2 4 4" xfId="1367"/>
    <cellStyle name="Обычный 18 3 2 2 2 5" xfId="1368"/>
    <cellStyle name="Обычный 18 3 2 2 2 5 2" xfId="1369"/>
    <cellStyle name="Обычный 18 3 2 2 2 5 2 2" xfId="1370"/>
    <cellStyle name="Обычный 18 3 2 2 2 5 3" xfId="1371"/>
    <cellStyle name="Обычный 18 3 2 2 2 6" xfId="1372"/>
    <cellStyle name="Обычный 18 3 2 2 2 6 2" xfId="1373"/>
    <cellStyle name="Обычный 18 3 2 2 2 7" xfId="1374"/>
    <cellStyle name="Обычный 18 3 2 2 3" xfId="1375"/>
    <cellStyle name="Обычный 18 3 2 2 3 2" xfId="1376"/>
    <cellStyle name="Обычный 18 3 2 2 3 2 2" xfId="1377"/>
    <cellStyle name="Обычный 18 3 2 2 3 2 2 2" xfId="1378"/>
    <cellStyle name="Обычный 18 3 2 2 3 2 2 2 2" xfId="1379"/>
    <cellStyle name="Обычный 18 3 2 2 3 2 2 2 2 2" xfId="1380"/>
    <cellStyle name="Обычный 18 3 2 2 3 2 2 2 3" xfId="1381"/>
    <cellStyle name="Обычный 18 3 2 2 3 2 2 3" xfId="1382"/>
    <cellStyle name="Обычный 18 3 2 2 3 2 2 3 2" xfId="1383"/>
    <cellStyle name="Обычный 18 3 2 2 3 2 2 4" xfId="1384"/>
    <cellStyle name="Обычный 18 3 2 2 3 2 3" xfId="1385"/>
    <cellStyle name="Обычный 18 3 2 2 3 2 3 2" xfId="1386"/>
    <cellStyle name="Обычный 18 3 2 2 3 2 3 2 2" xfId="1387"/>
    <cellStyle name="Обычный 18 3 2 2 3 2 3 3" xfId="1388"/>
    <cellStyle name="Обычный 18 3 2 2 3 2 4" xfId="1389"/>
    <cellStyle name="Обычный 18 3 2 2 3 2 4 2" xfId="1390"/>
    <cellStyle name="Обычный 18 3 2 2 3 2 5" xfId="1391"/>
    <cellStyle name="Обычный 18 3 2 2 3 3" xfId="1392"/>
    <cellStyle name="Обычный 18 3 2 2 3 3 2" xfId="1393"/>
    <cellStyle name="Обычный 18 3 2 2 3 3 2 2" xfId="1394"/>
    <cellStyle name="Обычный 18 3 2 2 3 3 2 2 2" xfId="1395"/>
    <cellStyle name="Обычный 18 3 2 2 3 3 2 2 2 2" xfId="1396"/>
    <cellStyle name="Обычный 18 3 2 2 3 3 2 2 3" xfId="1397"/>
    <cellStyle name="Обычный 18 3 2 2 3 3 2 3" xfId="1398"/>
    <cellStyle name="Обычный 18 3 2 2 3 3 2 3 2" xfId="1399"/>
    <cellStyle name="Обычный 18 3 2 2 3 3 2 4" xfId="1400"/>
    <cellStyle name="Обычный 18 3 2 2 3 3 3" xfId="1401"/>
    <cellStyle name="Обычный 18 3 2 2 3 3 3 2" xfId="1402"/>
    <cellStyle name="Обычный 18 3 2 2 3 3 3 2 2" xfId="1403"/>
    <cellStyle name="Обычный 18 3 2 2 3 3 3 2 2 2" xfId="1404"/>
    <cellStyle name="Обычный 18 3 2 2 3 3 3 2 2 2 2" xfId="1405"/>
    <cellStyle name="Обычный 18 3 2 2 3 3 3 2 2 2 2 2" xfId="1406"/>
    <cellStyle name="Обычный 18 3 2 2 3 3 3 2 2 2 3" xfId="1407"/>
    <cellStyle name="Обычный 18 3 2 2 3 3 3 2 2 3" xfId="1408"/>
    <cellStyle name="Обычный 18 3 2 2 3 3 3 2 2 3 2" xfId="1409"/>
    <cellStyle name="Обычный 18 3 2 2 3 3 3 2 2 3 2 2" xfId="1410"/>
    <cellStyle name="Обычный 18 3 2 2 3 3 3 2 2 3 3" xfId="1411"/>
    <cellStyle name="Обычный 18 3 2 2 3 3 3 2 2 3 4" xfId="1412"/>
    <cellStyle name="Обычный 18 3 2 2 3 3 3 2 2 3 4 2" xfId="1413"/>
    <cellStyle name="Обычный 18 3 2 2 3 3 3 2 2 3 4 2 2" xfId="1414"/>
    <cellStyle name="Обычный 18 3 2 2 3 3 3 2 2 3 4 2 2 2" xfId="1415"/>
    <cellStyle name="Обычный 18 3 2 2 3 3 3 2 2 4" xfId="1416"/>
    <cellStyle name="Обычный 18 3 2 2 3 3 3 2 2 4 2" xfId="1417"/>
    <cellStyle name="Обычный 18 3 2 2 3 3 3 2 2 5" xfId="1418"/>
    <cellStyle name="Обычный 18 3 2 2 3 3 3 2 3" xfId="1419"/>
    <cellStyle name="Обычный 18 3 2 2 3 3 3 2 3 2" xfId="1420"/>
    <cellStyle name="Обычный 18 3 2 2 3 3 3 2 3 2 2" xfId="1421"/>
    <cellStyle name="Обычный 18 3 2 2 3 3 3 2 3 3" xfId="1422"/>
    <cellStyle name="Обычный 18 3 2 2 3 3 3 2 4" xfId="1423"/>
    <cellStyle name="Обычный 18 3 2 2 3 3 3 2 4 2" xfId="1424"/>
    <cellStyle name="Обычный 18 3 2 2 3 3 3 2 5" xfId="1425"/>
    <cellStyle name="Обычный 18 3 2 2 3 3 3 3" xfId="1426"/>
    <cellStyle name="Обычный 18 3 2 2 3 3 3 3 2" xfId="1427"/>
    <cellStyle name="Обычный 18 3 2 2 3 3 3 3 2 2" xfId="1428"/>
    <cellStyle name="Обычный 18 3 2 2 3 3 3 3 2 2 2" xfId="1429"/>
    <cellStyle name="Обычный 18 3 2 2 3 3 3 3 2 3" xfId="1430"/>
    <cellStyle name="Обычный 18 3 2 2 3 3 3 3 3" xfId="1431"/>
    <cellStyle name="Обычный 18 3 2 2 3 3 3 3 3 2" xfId="1432"/>
    <cellStyle name="Обычный 18 3 2 2 3 3 3 3 3 2 2" xfId="1433"/>
    <cellStyle name="Обычный 18 3 2 2 3 3 3 3 3 3" xfId="1434"/>
    <cellStyle name="Обычный 18 3 2 2 3 3 3 3 3 4" xfId="1435"/>
    <cellStyle name="Обычный 18 3 2 2 3 3 3 3 3 4 2" xfId="1436"/>
    <cellStyle name="Обычный 18 3 2 2 3 3 3 3 3 4 2 2" xfId="1437"/>
    <cellStyle name="Обычный 18 3 2 2 3 3 3 3 3 4 2 2 2" xfId="1438"/>
    <cellStyle name="Обычный 18 3 2 2 3 3 3 3 3 4 2 2 2 2" xfId="1439"/>
    <cellStyle name="Обычный 18 3 2 2 3 3 3 3 3 4 2 2 2 2 2" xfId="1440"/>
    <cellStyle name="Обычный 18 3 2 2 3 3 3 3 3 4 2 2 2 2 2 2" xfId="1441"/>
    <cellStyle name="Обычный 18 3 2 2 3 3 3 3 4" xfId="1442"/>
    <cellStyle name="Обычный 18 3 2 2 3 3 3 3 4 2" xfId="1443"/>
    <cellStyle name="Обычный 18 3 2 2 3 3 3 3 5" xfId="1444"/>
    <cellStyle name="Обычный 18 3 2 2 3 3 3 4" xfId="1445"/>
    <cellStyle name="Обычный 18 3 2 2 3 3 3 4 2" xfId="1446"/>
    <cellStyle name="Обычный 18 3 2 2 3 3 3 4 2 2" xfId="1447"/>
    <cellStyle name="Обычный 18 3 2 2 3 3 3 4 3" xfId="1448"/>
    <cellStyle name="Обычный 18 3 2 2 3 3 3 5" xfId="1449"/>
    <cellStyle name="Обычный 18 3 2 2 3 3 3 5 2" xfId="1450"/>
    <cellStyle name="Обычный 18 3 2 2 3 3 3 6" xfId="1451"/>
    <cellStyle name="Обычный 18 3 2 2 3 3 4" xfId="1452"/>
    <cellStyle name="Обычный 18 3 2 2 3 3 4 2" xfId="1453"/>
    <cellStyle name="Обычный 18 3 2 2 3 3 4 2 2" xfId="1454"/>
    <cellStyle name="Обычный 18 3 2 2 3 3 4 3" xfId="1455"/>
    <cellStyle name="Обычный 18 3 2 2 3 3 5" xfId="1456"/>
    <cellStyle name="Обычный 18 3 2 2 3 3 5 2" xfId="1457"/>
    <cellStyle name="Обычный 18 3 2 2 3 3 6" xfId="1458"/>
    <cellStyle name="Обычный 18 3 2 2 3 4" xfId="1459"/>
    <cellStyle name="Обычный 18 3 2 2 3 4 2" xfId="1460"/>
    <cellStyle name="Обычный 18 3 2 2 3 4 2 2" xfId="1461"/>
    <cellStyle name="Обычный 18 3 2 2 3 4 2 2 2" xfId="1462"/>
    <cellStyle name="Обычный 18 3 2 2 3 4 2 3" xfId="1463"/>
    <cellStyle name="Обычный 18 3 2 2 3 4 3" xfId="1464"/>
    <cellStyle name="Обычный 18 3 2 2 3 4 3 2" xfId="1465"/>
    <cellStyle name="Обычный 18 3 2 2 3 4 4" xfId="1466"/>
    <cellStyle name="Обычный 18 3 2 2 3 5" xfId="1467"/>
    <cellStyle name="Обычный 18 3 2 2 3 5 2" xfId="1468"/>
    <cellStyle name="Обычный 18 3 2 2 3 5 2 2" xfId="1469"/>
    <cellStyle name="Обычный 18 3 2 2 3 5 3" xfId="1470"/>
    <cellStyle name="Обычный 18 3 2 2 3 6" xfId="1471"/>
    <cellStyle name="Обычный 18 3 2 2 3 6 2" xfId="1472"/>
    <cellStyle name="Обычный 18 3 2 2 3 7" xfId="1473"/>
    <cellStyle name="Обычный 18 3 2 2 4" xfId="1474"/>
    <cellStyle name="Обычный 18 3 2 2 4 2" xfId="1475"/>
    <cellStyle name="Обычный 18 3 2 2 4 2 2" xfId="1476"/>
    <cellStyle name="Обычный 18 3 2 2 4 2 2 2" xfId="1477"/>
    <cellStyle name="Обычный 18 3 2 2 4 2 2 2 2" xfId="1478"/>
    <cellStyle name="Обычный 18 3 2 2 4 2 2 3" xfId="1479"/>
    <cellStyle name="Обычный 18 3 2 2 4 2 3" xfId="1480"/>
    <cellStyle name="Обычный 18 3 2 2 4 2 3 2" xfId="1481"/>
    <cellStyle name="Обычный 18 3 2 2 4 2 4" xfId="1482"/>
    <cellStyle name="Обычный 18 3 2 2 4 3" xfId="1483"/>
    <cellStyle name="Обычный 18 3 2 2 4 3 2" xfId="1484"/>
    <cellStyle name="Обычный 18 3 2 2 4 3 2 2" xfId="1485"/>
    <cellStyle name="Обычный 18 3 2 2 4 3 3" xfId="1486"/>
    <cellStyle name="Обычный 18 3 2 2 4 4" xfId="1487"/>
    <cellStyle name="Обычный 18 3 2 2 4 4 2" xfId="1488"/>
    <cellStyle name="Обычный 18 3 2 2 4 5" xfId="1489"/>
    <cellStyle name="Обычный 18 3 2 2 5" xfId="1490"/>
    <cellStyle name="Обычный 18 3 2 2 5 2" xfId="1491"/>
    <cellStyle name="Обычный 18 3 2 2 5 2 2" xfId="1492"/>
    <cellStyle name="Обычный 18 3 2 2 5 2 2 2" xfId="1493"/>
    <cellStyle name="Обычный 18 3 2 2 5 2 3" xfId="1494"/>
    <cellStyle name="Обычный 18 3 2 2 5 3" xfId="1495"/>
    <cellStyle name="Обычный 18 3 2 2 5 3 2" xfId="1496"/>
    <cellStyle name="Обычный 18 3 2 2 5 4" xfId="1497"/>
    <cellStyle name="Обычный 18 3 2 2 6" xfId="1498"/>
    <cellStyle name="Обычный 18 3 2 2 6 2" xfId="1499"/>
    <cellStyle name="Обычный 18 3 2 2 6 2 2" xfId="1500"/>
    <cellStyle name="Обычный 18 3 2 2 6 3" xfId="1501"/>
    <cellStyle name="Обычный 18 3 2 2 7" xfId="1502"/>
    <cellStyle name="Обычный 18 3 2 2 7 2" xfId="1503"/>
    <cellStyle name="Обычный 18 3 2 2 8" xfId="1504"/>
    <cellStyle name="Обычный 18 3 2 3" xfId="1505"/>
    <cellStyle name="Обычный 18 3 2 3 2" xfId="1506"/>
    <cellStyle name="Обычный 18 3 2 3 2 2" xfId="1507"/>
    <cellStyle name="Обычный 18 3 2 3 2 2 2" xfId="1508"/>
    <cellStyle name="Обычный 18 3 2 3 2 2 2 2" xfId="1509"/>
    <cellStyle name="Обычный 18 3 2 3 2 2 3" xfId="1510"/>
    <cellStyle name="Обычный 18 3 2 3 2 3" xfId="1511"/>
    <cellStyle name="Обычный 18 3 2 3 2 3 2" xfId="1512"/>
    <cellStyle name="Обычный 18 3 2 3 2 4" xfId="1513"/>
    <cellStyle name="Обычный 18 3 2 3 3" xfId="1514"/>
    <cellStyle name="Обычный 18 3 2 3 3 2" xfId="1515"/>
    <cellStyle name="Обычный 18 3 2 3 3 2 2" xfId="1516"/>
    <cellStyle name="Обычный 18 3 2 3 3 3" xfId="1517"/>
    <cellStyle name="Обычный 18 3 2 3 4" xfId="1518"/>
    <cellStyle name="Обычный 18 3 2 3 4 2" xfId="1519"/>
    <cellStyle name="Обычный 18 3 2 3 5" xfId="1520"/>
    <cellStyle name="Обычный 18 3 2 4" xfId="1521"/>
    <cellStyle name="Обычный 18 3 2 4 2" xfId="1522"/>
    <cellStyle name="Обычный 18 3 2 4 2 2" xfId="1523"/>
    <cellStyle name="Обычный 18 3 2 4 2 2 2" xfId="1524"/>
    <cellStyle name="Обычный 18 3 2 4 2 3" xfId="1525"/>
    <cellStyle name="Обычный 18 3 2 4 3" xfId="1526"/>
    <cellStyle name="Обычный 18 3 2 4 3 2" xfId="1527"/>
    <cellStyle name="Обычный 18 3 2 4 4" xfId="1528"/>
    <cellStyle name="Обычный 18 3 2 5" xfId="1529"/>
    <cellStyle name="Обычный 18 3 2 5 2" xfId="1530"/>
    <cellStyle name="Обычный 18 3 2 5 2 2" xfId="1531"/>
    <cellStyle name="Обычный 18 3 2 5 3" xfId="1532"/>
    <cellStyle name="Обычный 18 3 2 6" xfId="1533"/>
    <cellStyle name="Обычный 18 3 2 6 2" xfId="1534"/>
    <cellStyle name="Обычный 18 3 2 7" xfId="1535"/>
    <cellStyle name="Обычный 18 3 3" xfId="1536"/>
    <cellStyle name="Обычный 18 3 3 2" xfId="1537"/>
    <cellStyle name="Обычный 18 3 3 2 2" xfId="1538"/>
    <cellStyle name="Обычный 18 3 3 2 2 2" xfId="1539"/>
    <cellStyle name="Обычный 18 3 3 2 2 2 2" xfId="1540"/>
    <cellStyle name="Обычный 18 3 3 2 2 3" xfId="1541"/>
    <cellStyle name="Обычный 18 3 3 2 3" xfId="1542"/>
    <cellStyle name="Обычный 18 3 3 2 3 2" xfId="1543"/>
    <cellStyle name="Обычный 18 3 3 2 4" xfId="1544"/>
    <cellStyle name="Обычный 18 3 3 3" xfId="1545"/>
    <cellStyle name="Обычный 18 3 3 3 2" xfId="1546"/>
    <cellStyle name="Обычный 18 3 3 3 2 2" xfId="1547"/>
    <cellStyle name="Обычный 18 3 3 3 3" xfId="1548"/>
    <cellStyle name="Обычный 18 3 3 4" xfId="1549"/>
    <cellStyle name="Обычный 18 3 3 4 2" xfId="1550"/>
    <cellStyle name="Обычный 18 3 3 5" xfId="1551"/>
    <cellStyle name="Обычный 18 3 4" xfId="1552"/>
    <cellStyle name="Обычный 18 3 4 2" xfId="1553"/>
    <cellStyle name="Обычный 18 3 4 2 2" xfId="1554"/>
    <cellStyle name="Обычный 18 3 4 2 2 2" xfId="1555"/>
    <cellStyle name="Обычный 18 3 4 2 3" xfId="1556"/>
    <cellStyle name="Обычный 18 3 4 3" xfId="1557"/>
    <cellStyle name="Обычный 18 3 4 3 2" xfId="1558"/>
    <cellStyle name="Обычный 18 3 4 4" xfId="1559"/>
    <cellStyle name="Обычный 18 3 5" xfId="1560"/>
    <cellStyle name="Обычный 18 3 5 2" xfId="1561"/>
    <cellStyle name="Обычный 18 3 5 2 2" xfId="1562"/>
    <cellStyle name="Обычный 18 3 5 3" xfId="1563"/>
    <cellStyle name="Обычный 18 3 6" xfId="1564"/>
    <cellStyle name="Обычный 18 3 6 2" xfId="1565"/>
    <cellStyle name="Обычный 18 3 7" xfId="1566"/>
    <cellStyle name="Обычный 18 4" xfId="1567"/>
    <cellStyle name="Обычный 18 4 2" xfId="1568"/>
    <cellStyle name="Обычный 18 4 2 2" xfId="1569"/>
    <cellStyle name="Обычный 18 4 2 2 2" xfId="1570"/>
    <cellStyle name="Обычный 18 4 2 3" xfId="1571"/>
    <cellStyle name="Обычный 18 4 3" xfId="1572"/>
    <cellStyle name="Обычный 18 4 3 2" xfId="1573"/>
    <cellStyle name="Обычный 18 4 4" xfId="1574"/>
    <cellStyle name="Обычный 18 5" xfId="1575"/>
    <cellStyle name="Обычный 18 5 2" xfId="1576"/>
    <cellStyle name="Обычный 18 5 2 2" xfId="1577"/>
    <cellStyle name="Обычный 18 5 3" xfId="1578"/>
    <cellStyle name="Обычный 18 6" xfId="1579"/>
    <cellStyle name="Обычный 18 6 2" xfId="1580"/>
    <cellStyle name="Обычный 18 7" xfId="1581"/>
    <cellStyle name="Обычный 19" xfId="1582"/>
    <cellStyle name="Обычный 19 2" xfId="1583"/>
    <cellStyle name="Обычный 19 2 2" xfId="1584"/>
    <cellStyle name="Обычный 19 2 2 2" xfId="1585"/>
    <cellStyle name="Обычный 19 2 2 2 2" xfId="1586"/>
    <cellStyle name="Обычный 19 2 2 2 2 2" xfId="1587"/>
    <cellStyle name="Обычный 19 2 2 2 2 2 2" xfId="1588"/>
    <cellStyle name="Обычный 19 2 2 2 2 2 2 2" xfId="1589"/>
    <cellStyle name="Обычный 19 2 2 2 2 2 2 2 2" xfId="1590"/>
    <cellStyle name="Обычный 19 2 2 2 2 2 2 2 2 2" xfId="1591"/>
    <cellStyle name="Обычный 19 2 2 2 2 2 2 2 3" xfId="1592"/>
    <cellStyle name="Обычный 19 2 2 2 2 2 2 3" xfId="1593"/>
    <cellStyle name="Обычный 19 2 2 2 2 2 2 3 2" xfId="1594"/>
    <cellStyle name="Обычный 19 2 2 2 2 2 2 4" xfId="1595"/>
    <cellStyle name="Обычный 19 2 2 2 2 2 3" xfId="1596"/>
    <cellStyle name="Обычный 19 2 2 2 2 2 3 2" xfId="1597"/>
    <cellStyle name="Обычный 19 2 2 2 2 2 3 2 2" xfId="1598"/>
    <cellStyle name="Обычный 19 2 2 2 2 2 3 3" xfId="1599"/>
    <cellStyle name="Обычный 19 2 2 2 2 2 4" xfId="1600"/>
    <cellStyle name="Обычный 19 2 2 2 2 2 4 2" xfId="1601"/>
    <cellStyle name="Обычный 19 2 2 2 2 2 5" xfId="1602"/>
    <cellStyle name="Обычный 19 2 2 2 2 3" xfId="1603"/>
    <cellStyle name="Обычный 19 2 2 2 2 3 2" xfId="1604"/>
    <cellStyle name="Обычный 19 2 2 2 2 3 2 2" xfId="1605"/>
    <cellStyle name="Обычный 19 2 2 2 2 3 2 2 2" xfId="1606"/>
    <cellStyle name="Обычный 19 2 2 2 2 3 2 3" xfId="1607"/>
    <cellStyle name="Обычный 19 2 2 2 2 3 3" xfId="1608"/>
    <cellStyle name="Обычный 19 2 2 2 2 3 3 2" xfId="1609"/>
    <cellStyle name="Обычный 19 2 2 2 2 3 4" xfId="1610"/>
    <cellStyle name="Обычный 19 2 2 2 2 4" xfId="1611"/>
    <cellStyle name="Обычный 19 2 2 2 2 4 2" xfId="1612"/>
    <cellStyle name="Обычный 19 2 2 2 2 4 2 2" xfId="1613"/>
    <cellStyle name="Обычный 19 2 2 2 2 4 3" xfId="1614"/>
    <cellStyle name="Обычный 19 2 2 2 2 5" xfId="1615"/>
    <cellStyle name="Обычный 19 2 2 2 2 5 2" xfId="1616"/>
    <cellStyle name="Обычный 19 2 2 2 2 6" xfId="1617"/>
    <cellStyle name="Обычный 19 2 2 2 3" xfId="1618"/>
    <cellStyle name="Обычный 19 2 2 2 3 2" xfId="1619"/>
    <cellStyle name="Обычный 19 2 2 2 3 2 2" xfId="1620"/>
    <cellStyle name="Обычный 19 2 2 2 3 2 2 2" xfId="1621"/>
    <cellStyle name="Обычный 19 2 2 2 3 2 2 2 2" xfId="1622"/>
    <cellStyle name="Обычный 19 2 2 2 3 2 2 2 2 2" xfId="1623"/>
    <cellStyle name="Обычный 19 2 2 2 3 2 2 2 2 2 2" xfId="1624"/>
    <cellStyle name="Обычный 19 2 2 2 3 2 2 2 2 2 2 2" xfId="1625"/>
    <cellStyle name="Обычный 19 2 2 2 3 2 2 2 2 2 3" xfId="1626"/>
    <cellStyle name="Обычный 19 2 2 2 3 2 2 2 2 3" xfId="1627"/>
    <cellStyle name="Обычный 19 2 2 2 3 2 2 2 2 3 2" xfId="1628"/>
    <cellStyle name="Обычный 19 2 2 2 3 2 2 2 2 4" xfId="1629"/>
    <cellStyle name="Обычный 19 2 2 2 3 2 2 2 3" xfId="1630"/>
    <cellStyle name="Обычный 19 2 2 2 3 2 2 2 3 2" xfId="1631"/>
    <cellStyle name="Обычный 19 2 2 2 3 2 2 2 3 2 2" xfId="1632"/>
    <cellStyle name="Обычный 19 2 2 2 3 2 2 2 3 3" xfId="1633"/>
    <cellStyle name="Обычный 19 2 2 2 3 2 2 2 4" xfId="1634"/>
    <cellStyle name="Обычный 19 2 2 2 3 2 2 2 4 2" xfId="1635"/>
    <cellStyle name="Обычный 19 2 2 2 3 2 2 2 5" xfId="1636"/>
    <cellStyle name="Обычный 19 2 2 2 3 2 2 3" xfId="1637"/>
    <cellStyle name="Обычный 19 2 2 2 3 2 2 3 2" xfId="1638"/>
    <cellStyle name="Обычный 19 2 2 2 3 2 2 3 2 2" xfId="1639"/>
    <cellStyle name="Обычный 19 2 2 2 3 2 2 3 2 2 2" xfId="1640"/>
    <cellStyle name="Обычный 19 2 2 2 3 2 2 3 2 3" xfId="1641"/>
    <cellStyle name="Обычный 19 2 2 2 3 2 2 3 3" xfId="1642"/>
    <cellStyle name="Обычный 19 2 2 2 3 2 2 3 3 2" xfId="1643"/>
    <cellStyle name="Обычный 19 2 2 2 3 2 2 3 4" xfId="1644"/>
    <cellStyle name="Обычный 19 2 2 2 3 2 2 4" xfId="1645"/>
    <cellStyle name="Обычный 19 2 2 2 3 2 2 4 2" xfId="1646"/>
    <cellStyle name="Обычный 19 2 2 2 3 2 2 4 2 2" xfId="1647"/>
    <cellStyle name="Обычный 19 2 2 2 3 2 2 4 3" xfId="1648"/>
    <cellStyle name="Обычный 19 2 2 2 3 2 2 5" xfId="1649"/>
    <cellStyle name="Обычный 19 2 2 2 3 2 2 5 2" xfId="1650"/>
    <cellStyle name="Обычный 19 2 2 2 3 2 2 6" xfId="1651"/>
    <cellStyle name="Обычный 19 2 2 2 3 2 3" xfId="1652"/>
    <cellStyle name="Обычный 19 2 2 2 3 2 3 2" xfId="1653"/>
    <cellStyle name="Обычный 19 2 2 2 3 2 3 2 2" xfId="1654"/>
    <cellStyle name="Обычный 19 2 2 2 3 2 3 2 2 2" xfId="1655"/>
    <cellStyle name="Обычный 19 2 2 2 3 2 3 2 2 2 2" xfId="1656"/>
    <cellStyle name="Обычный 19 2 2 2 3 2 3 2 2 3" xfId="1657"/>
    <cellStyle name="Обычный 19 2 2 2 3 2 3 2 3" xfId="1658"/>
    <cellStyle name="Обычный 19 2 2 2 3 2 3 2 3 2" xfId="1659"/>
    <cellStyle name="Обычный 19 2 2 2 3 2 3 2 4" xfId="1660"/>
    <cellStyle name="Обычный 19 2 2 2 3 2 3 3" xfId="1661"/>
    <cellStyle name="Обычный 19 2 2 2 3 2 3 3 2" xfId="1662"/>
    <cellStyle name="Обычный 19 2 2 2 3 2 3 3 2 2" xfId="1663"/>
    <cellStyle name="Обычный 19 2 2 2 3 2 3 3 3" xfId="1664"/>
    <cellStyle name="Обычный 19 2 2 2 3 2 3 4" xfId="1665"/>
    <cellStyle name="Обычный 19 2 2 2 3 2 3 4 2" xfId="1666"/>
    <cellStyle name="Обычный 19 2 2 2 3 2 3 5" xfId="1667"/>
    <cellStyle name="Обычный 19 2 2 2 3 2 4" xfId="1668"/>
    <cellStyle name="Обычный 19 2 2 2 3 2 4 2" xfId="1669"/>
    <cellStyle name="Обычный 19 2 2 2 3 2 4 2 2" xfId="1670"/>
    <cellStyle name="Обычный 19 2 2 2 3 2 4 2 2 2" xfId="1671"/>
    <cellStyle name="Обычный 19 2 2 2 3 2 4 2 3" xfId="1672"/>
    <cellStyle name="Обычный 19 2 2 2 3 2 4 3" xfId="1673"/>
    <cellStyle name="Обычный 19 2 2 2 3 2 4 3 2" xfId="1674"/>
    <cellStyle name="Обычный 19 2 2 2 3 2 4 4" xfId="1675"/>
    <cellStyle name="Обычный 19 2 2 2 3 2 5" xfId="1676"/>
    <cellStyle name="Обычный 19 2 2 2 3 2 5 2" xfId="1677"/>
    <cellStyle name="Обычный 19 2 2 2 3 2 5 2 2" xfId="1678"/>
    <cellStyle name="Обычный 19 2 2 2 3 2 5 3" xfId="1679"/>
    <cellStyle name="Обычный 19 2 2 2 3 2 6" xfId="1680"/>
    <cellStyle name="Обычный 19 2 2 2 3 2 6 2" xfId="1681"/>
    <cellStyle name="Обычный 19 2 2 2 3 2 7" xfId="1682"/>
    <cellStyle name="Обычный 19 2 2 2 3 3" xfId="1683"/>
    <cellStyle name="Обычный 19 2 2 2 3 3 2" xfId="1684"/>
    <cellStyle name="Обычный 19 2 2 2 3 3 2 2" xfId="1685"/>
    <cellStyle name="Обычный 19 2 2 2 3 3 2 2 2" xfId="1686"/>
    <cellStyle name="Обычный 19 2 2 2 3 3 2 2 2 2" xfId="1687"/>
    <cellStyle name="Обычный 19 2 2 2 3 3 2 2 3" xfId="1688"/>
    <cellStyle name="Обычный 19 2 2 2 3 3 2 3" xfId="1689"/>
    <cellStyle name="Обычный 19 2 2 2 3 3 2 3 2" xfId="1690"/>
    <cellStyle name="Обычный 19 2 2 2 3 3 2 4" xfId="1691"/>
    <cellStyle name="Обычный 19 2 2 2 3 3 3" xfId="1692"/>
    <cellStyle name="Обычный 19 2 2 2 3 3 3 2" xfId="1693"/>
    <cellStyle name="Обычный 19 2 2 2 3 3 3 2 2" xfId="1694"/>
    <cellStyle name="Обычный 19 2 2 2 3 3 3 3" xfId="1695"/>
    <cellStyle name="Обычный 19 2 2 2 3 3 4" xfId="1696"/>
    <cellStyle name="Обычный 19 2 2 2 3 3 4 2" xfId="1697"/>
    <cellStyle name="Обычный 19 2 2 2 3 3 5" xfId="1698"/>
    <cellStyle name="Обычный 19 2 2 2 3 4" xfId="1699"/>
    <cellStyle name="Обычный 19 2 2 2 3 4 2" xfId="1700"/>
    <cellStyle name="Обычный 19 2 2 2 3 4 2 2" xfId="1701"/>
    <cellStyle name="Обычный 19 2 2 2 3 4 2 2 2" xfId="1702"/>
    <cellStyle name="Обычный 19 2 2 2 3 4 2 3" xfId="1703"/>
    <cellStyle name="Обычный 19 2 2 2 3 4 3" xfId="1704"/>
    <cellStyle name="Обычный 19 2 2 2 3 4 3 2" xfId="1705"/>
    <cellStyle name="Обычный 19 2 2 2 3 4 4" xfId="1706"/>
    <cellStyle name="Обычный 19 2 2 2 3 5" xfId="1707"/>
    <cellStyle name="Обычный 19 2 2 2 3 5 2" xfId="1708"/>
    <cellStyle name="Обычный 19 2 2 2 3 5 2 2" xfId="1709"/>
    <cellStyle name="Обычный 19 2 2 2 3 5 3" xfId="1710"/>
    <cellStyle name="Обычный 19 2 2 2 3 6" xfId="1711"/>
    <cellStyle name="Обычный 19 2 2 2 3 6 2" xfId="1712"/>
    <cellStyle name="Обычный 19 2 2 2 3 7" xfId="1713"/>
    <cellStyle name="Обычный 19 2 2 2 4" xfId="1714"/>
    <cellStyle name="Обычный 19 2 2 2 4 2" xfId="1715"/>
    <cellStyle name="Обычный 19 2 2 2 4 2 2" xfId="1716"/>
    <cellStyle name="Обычный 19 2 2 2 4 2 2 2" xfId="1717"/>
    <cellStyle name="Обычный 19 2 2 2 4 2 2 2 2" xfId="1718"/>
    <cellStyle name="Обычный 19 2 2 2 4 2 2 3" xfId="1719"/>
    <cellStyle name="Обычный 19 2 2 2 4 2 3" xfId="1720"/>
    <cellStyle name="Обычный 19 2 2 2 4 2 3 2" xfId="1721"/>
    <cellStyle name="Обычный 19 2 2 2 4 2 4" xfId="1722"/>
    <cellStyle name="Обычный 19 2 2 2 4 3" xfId="1723"/>
    <cellStyle name="Обычный 19 2 2 2 4 3 2" xfId="1724"/>
    <cellStyle name="Обычный 19 2 2 2 4 3 2 2" xfId="1725"/>
    <cellStyle name="Обычный 19 2 2 2 4 3 3" xfId="1726"/>
    <cellStyle name="Обычный 19 2 2 2 4 4" xfId="1727"/>
    <cellStyle name="Обычный 19 2 2 2 4 4 2" xfId="1728"/>
    <cellStyle name="Обычный 19 2 2 2 4 5" xfId="1729"/>
    <cellStyle name="Обычный 19 2 2 2 5" xfId="1730"/>
    <cellStyle name="Обычный 19 2 2 2 5 2" xfId="1731"/>
    <cellStyle name="Обычный 19 2 2 2 5 2 2" xfId="1732"/>
    <cellStyle name="Обычный 19 2 2 2 5 2 2 2" xfId="1733"/>
    <cellStyle name="Обычный 19 2 2 2 5 2 3" xfId="1734"/>
    <cellStyle name="Обычный 19 2 2 2 5 3" xfId="1735"/>
    <cellStyle name="Обычный 19 2 2 2 5 3 2" xfId="1736"/>
    <cellStyle name="Обычный 19 2 2 2 5 4" xfId="1737"/>
    <cellStyle name="Обычный 19 2 2 2 6" xfId="1738"/>
    <cellStyle name="Обычный 19 2 2 2 6 2" xfId="1739"/>
    <cellStyle name="Обычный 19 2 2 2 6 2 2" xfId="1740"/>
    <cellStyle name="Обычный 19 2 2 2 6 3" xfId="1741"/>
    <cellStyle name="Обычный 19 2 2 2 7" xfId="1742"/>
    <cellStyle name="Обычный 19 2 2 2 7 2" xfId="1743"/>
    <cellStyle name="Обычный 19 2 2 2 8" xfId="1744"/>
    <cellStyle name="Обычный 19 2 2 3" xfId="1745"/>
    <cellStyle name="Обычный 19 2 2 3 2" xfId="1746"/>
    <cellStyle name="Обычный 19 2 2 3 2 2" xfId="1747"/>
    <cellStyle name="Обычный 19 2 2 3 2 2 2" xfId="1748"/>
    <cellStyle name="Обычный 19 2 2 3 2 2 2 2" xfId="1749"/>
    <cellStyle name="Обычный 19 2 2 3 2 2 3" xfId="1750"/>
    <cellStyle name="Обычный 19 2 2 3 2 3" xfId="1751"/>
    <cellStyle name="Обычный 19 2 2 3 2 3 2" xfId="1752"/>
    <cellStyle name="Обычный 19 2 2 3 2 4" xfId="1753"/>
    <cellStyle name="Обычный 19 2 2 3 3" xfId="1754"/>
    <cellStyle name="Обычный 19 2 2 3 3 2" xfId="1755"/>
    <cellStyle name="Обычный 19 2 2 3 3 2 2" xfId="1756"/>
    <cellStyle name="Обычный 19 2 2 3 3 3" xfId="1757"/>
    <cellStyle name="Обычный 19 2 2 3 4" xfId="1758"/>
    <cellStyle name="Обычный 19 2 2 3 4 2" xfId="1759"/>
    <cellStyle name="Обычный 19 2 2 3 5" xfId="1760"/>
    <cellStyle name="Обычный 19 2 2 4" xfId="1761"/>
    <cellStyle name="Обычный 19 2 2 4 2" xfId="1762"/>
    <cellStyle name="Обычный 19 2 2 4 2 2" xfId="1763"/>
    <cellStyle name="Обычный 19 2 2 4 2 2 2" xfId="1764"/>
    <cellStyle name="Обычный 19 2 2 4 2 3" xfId="1765"/>
    <cellStyle name="Обычный 19 2 2 4 3" xfId="1766"/>
    <cellStyle name="Обычный 19 2 2 4 3 2" xfId="1767"/>
    <cellStyle name="Обычный 19 2 2 4 4" xfId="1768"/>
    <cellStyle name="Обычный 19 2 2 5" xfId="1769"/>
    <cellStyle name="Обычный 19 2 2 5 2" xfId="1770"/>
    <cellStyle name="Обычный 19 2 2 5 2 2" xfId="1771"/>
    <cellStyle name="Обычный 19 2 2 5 3" xfId="1772"/>
    <cellStyle name="Обычный 19 2 2 6" xfId="1773"/>
    <cellStyle name="Обычный 19 2 2 6 2" xfId="1774"/>
    <cellStyle name="Обычный 19 2 2 7" xfId="1775"/>
    <cellStyle name="Обычный 19 2 3" xfId="1776"/>
    <cellStyle name="Обычный 19 2 3 2" xfId="1777"/>
    <cellStyle name="Обычный 19 2 3 2 2" xfId="1778"/>
    <cellStyle name="Обычный 19 2 3 2 2 2" xfId="1779"/>
    <cellStyle name="Обычный 19 2 3 2 2 2 2" xfId="1780"/>
    <cellStyle name="Обычный 19 2 3 2 2 2 2 2" xfId="1781"/>
    <cellStyle name="Обычный 19 2 3 2 2 2 2 2 2" xfId="1782"/>
    <cellStyle name="Обычный 19 2 3 2 2 2 2 3" xfId="1783"/>
    <cellStyle name="Обычный 19 2 3 2 2 2 3" xfId="1784"/>
    <cellStyle name="Обычный 19 2 3 2 2 2 3 2" xfId="1785"/>
    <cellStyle name="Обычный 19 2 3 2 2 2 4" xfId="1786"/>
    <cellStyle name="Обычный 19 2 3 2 2 3" xfId="1787"/>
    <cellStyle name="Обычный 19 2 3 2 2 3 2" xfId="1788"/>
    <cellStyle name="Обычный 19 2 3 2 2 3 2 2" xfId="1789"/>
    <cellStyle name="Обычный 19 2 3 2 2 3 3" xfId="1790"/>
    <cellStyle name="Обычный 19 2 3 2 2 4" xfId="1791"/>
    <cellStyle name="Обычный 19 2 3 2 2 4 2" xfId="1792"/>
    <cellStyle name="Обычный 19 2 3 2 2 5" xfId="1793"/>
    <cellStyle name="Обычный 19 2 3 2 3" xfId="1794"/>
    <cellStyle name="Обычный 19 2 3 2 3 2" xfId="1795"/>
    <cellStyle name="Обычный 19 2 3 2 3 2 2" xfId="1796"/>
    <cellStyle name="Обычный 19 2 3 2 3 2 2 2" xfId="1797"/>
    <cellStyle name="Обычный 19 2 3 2 3 2 3" xfId="1798"/>
    <cellStyle name="Обычный 19 2 3 2 3 3" xfId="1799"/>
    <cellStyle name="Обычный 19 2 3 2 3 3 2" xfId="1800"/>
    <cellStyle name="Обычный 19 2 3 2 3 4" xfId="1801"/>
    <cellStyle name="Обычный 19 2 3 2 4" xfId="1802"/>
    <cellStyle name="Обычный 19 2 3 2 4 2" xfId="1803"/>
    <cellStyle name="Обычный 19 2 3 2 4 2 2" xfId="1804"/>
    <cellStyle name="Обычный 19 2 3 2 4 3" xfId="1805"/>
    <cellStyle name="Обычный 19 2 3 2 5" xfId="1806"/>
    <cellStyle name="Обычный 19 2 3 2 5 2" xfId="1807"/>
    <cellStyle name="Обычный 19 2 3 2 6" xfId="1808"/>
    <cellStyle name="Обычный 19 2 3 3" xfId="1809"/>
    <cellStyle name="Обычный 19 2 3 3 2" xfId="1810"/>
    <cellStyle name="Обычный 19 2 3 3 2 2" xfId="1811"/>
    <cellStyle name="Обычный 19 2 3 3 2 2 2" xfId="1812"/>
    <cellStyle name="Обычный 19 2 3 3 2 2 2 2" xfId="1813"/>
    <cellStyle name="Обычный 19 2 3 3 2 2 2 2 2" xfId="1814"/>
    <cellStyle name="Обычный 19 2 3 3 2 2 2 2 2 2" xfId="1815"/>
    <cellStyle name="Обычный 19 2 3 3 2 2 2 2 2 2 2" xfId="1816"/>
    <cellStyle name="Обычный 19 2 3 3 2 2 2 2 2 3" xfId="1817"/>
    <cellStyle name="Обычный 19 2 3 3 2 2 2 2 3" xfId="1818"/>
    <cellStyle name="Обычный 19 2 3 3 2 2 2 2 3 2" xfId="1819"/>
    <cellStyle name="Обычный 19 2 3 3 2 2 2 2 4" xfId="1820"/>
    <cellStyle name="Обычный 19 2 3 3 2 2 2 3" xfId="1821"/>
    <cellStyle name="Обычный 19 2 3 3 2 2 2 3 2" xfId="1822"/>
    <cellStyle name="Обычный 19 2 3 3 2 2 2 3 2 2" xfId="1823"/>
    <cellStyle name="Обычный 19 2 3 3 2 2 2 3 3" xfId="1824"/>
    <cellStyle name="Обычный 19 2 3 3 2 2 2 4" xfId="1825"/>
    <cellStyle name="Обычный 19 2 3 3 2 2 2 4 2" xfId="1826"/>
    <cellStyle name="Обычный 19 2 3 3 2 2 2 5" xfId="1827"/>
    <cellStyle name="Обычный 19 2 3 3 2 2 3" xfId="1828"/>
    <cellStyle name="Обычный 19 2 3 3 2 2 3 2" xfId="1829"/>
    <cellStyle name="Обычный 19 2 3 3 2 2 3 2 2" xfId="1830"/>
    <cellStyle name="Обычный 19 2 3 3 2 2 3 2 2 2" xfId="1831"/>
    <cellStyle name="Обычный 19 2 3 3 2 2 3 2 3" xfId="1832"/>
    <cellStyle name="Обычный 19 2 3 3 2 2 3 3" xfId="1833"/>
    <cellStyle name="Обычный 19 2 3 3 2 2 3 3 2" xfId="1834"/>
    <cellStyle name="Обычный 19 2 3 3 2 2 3 4" xfId="1835"/>
    <cellStyle name="Обычный 19 2 3 3 2 2 4" xfId="1836"/>
    <cellStyle name="Обычный 19 2 3 3 2 2 4 2" xfId="1837"/>
    <cellStyle name="Обычный 19 2 3 3 2 2 4 2 2" xfId="1838"/>
    <cellStyle name="Обычный 19 2 3 3 2 2 4 3" xfId="1839"/>
    <cellStyle name="Обычный 19 2 3 3 2 2 5" xfId="1840"/>
    <cellStyle name="Обычный 19 2 3 3 2 2 5 2" xfId="1841"/>
    <cellStyle name="Обычный 19 2 3 3 2 2 6" xfId="1842"/>
    <cellStyle name="Обычный 19 2 3 3 2 3" xfId="1843"/>
    <cellStyle name="Обычный 19 2 3 3 2 3 2" xfId="1844"/>
    <cellStyle name="Обычный 19 2 3 3 2 3 2 2" xfId="1845"/>
    <cellStyle name="Обычный 19 2 3 3 2 3 2 2 2" xfId="1846"/>
    <cellStyle name="Обычный 19 2 3 3 2 3 2 2 2 2" xfId="1847"/>
    <cellStyle name="Обычный 19 2 3 3 2 3 2 2 2 2 2" xfId="1848"/>
    <cellStyle name="Обычный 19 2 3 3 2 3 2 2 2 2 2 2" xfId="1849"/>
    <cellStyle name="Обычный 19 2 3 3 2 3 2 2 2 2 3" xfId="1850"/>
    <cellStyle name="Обычный 19 2 3 3 2 3 2 2 2 3" xfId="1851"/>
    <cellStyle name="Обычный 19 2 3 3 2 3 2 2 2 3 2" xfId="1852"/>
    <cellStyle name="Обычный 19 2 3 3 2 3 2 2 2 4" xfId="1853"/>
    <cellStyle name="Обычный 19 2 3 3 2 3 2 2 3" xfId="1854"/>
    <cellStyle name="Обычный 19 2 3 3 2 3 2 2 3 2" xfId="1855"/>
    <cellStyle name="Обычный 19 2 3 3 2 3 2 2 3 2 2" xfId="1856"/>
    <cellStyle name="Обычный 19 2 3 3 2 3 2 2 3 3" xfId="1857"/>
    <cellStyle name="Обычный 19 2 3 3 2 3 2 2 4" xfId="1858"/>
    <cellStyle name="Обычный 19 2 3 3 2 3 2 2 4 2" xfId="1859"/>
    <cellStyle name="Обычный 19 2 3 3 2 3 2 2 5" xfId="1860"/>
    <cellStyle name="Обычный 19 2 3 3 2 3 2 3" xfId="1861"/>
    <cellStyle name="Обычный 19 2 3 3 2 3 2 3 2" xfId="1862"/>
    <cellStyle name="Обычный 19 2 3 3 2 3 2 3 2 2" xfId="1863"/>
    <cellStyle name="Обычный 19 2 3 3 2 3 2 3 2 2 2" xfId="1864"/>
    <cellStyle name="Обычный 19 2 3 3 2 3 2 3 2 3" xfId="1865"/>
    <cellStyle name="Обычный 19 2 3 3 2 3 2 3 3" xfId="1866"/>
    <cellStyle name="Обычный 19 2 3 3 2 3 2 3 3 2" xfId="1867"/>
    <cellStyle name="Обычный 19 2 3 3 2 3 2 3 4" xfId="1868"/>
    <cellStyle name="Обычный 19 2 3 3 2 3 2 4" xfId="1869"/>
    <cellStyle name="Обычный 19 2 3 3 2 3 2 4 2" xfId="1870"/>
    <cellStyle name="Обычный 19 2 3 3 2 3 2 4 2 2" xfId="1871"/>
    <cellStyle name="Обычный 19 2 3 3 2 3 2 4 3" xfId="1872"/>
    <cellStyle name="Обычный 19 2 3 3 2 3 2 5" xfId="1873"/>
    <cellStyle name="Обычный 19 2 3 3 2 3 2 5 2" xfId="1874"/>
    <cellStyle name="Обычный 19 2 3 3 2 3 2 6" xfId="1875"/>
    <cellStyle name="Обычный 19 2 3 3 2 3 3" xfId="1876"/>
    <cellStyle name="Обычный 19 2 3 3 2 3 3 2" xfId="1877"/>
    <cellStyle name="Обычный 19 2 3 3 2 3 3 2 2" xfId="1878"/>
    <cellStyle name="Обычный 19 2 3 3 2 3 3 2 2 2" xfId="1879"/>
    <cellStyle name="Обычный 19 2 3 3 2 3 3 2 2 2 2" xfId="1880"/>
    <cellStyle name="Обычный 19 2 3 3 2 3 3 2 2 2 2 2" xfId="1881"/>
    <cellStyle name="Обычный 19 2 3 3 2 3 3 2 2 2 3" xfId="1882"/>
    <cellStyle name="Обычный 19 2 3 3 2 3 3 2 2 3" xfId="1883"/>
    <cellStyle name="Обычный 19 2 3 3 2 3 3 2 2 3 2" xfId="1884"/>
    <cellStyle name="Обычный 19 2 3 3 2 3 3 2 2 4" xfId="1885"/>
    <cellStyle name="Обычный 19 2 3 3 2 3 3 2 3" xfId="1886"/>
    <cellStyle name="Обычный 19 2 3 3 2 3 3 2 3 2" xfId="1887"/>
    <cellStyle name="Обычный 19 2 3 3 2 3 3 2 3 2 2" xfId="1888"/>
    <cellStyle name="Обычный 19 2 3 3 2 3 3 2 3 3" xfId="1889"/>
    <cellStyle name="Обычный 19 2 3 3 2 3 3 2 4" xfId="1890"/>
    <cellStyle name="Обычный 19 2 3 3 2 3 3 2 4 2" xfId="1891"/>
    <cellStyle name="Обычный 19 2 3 3 2 3 3 2 5" xfId="1892"/>
    <cellStyle name="Обычный 19 2 3 3 2 3 3 3" xfId="1893"/>
    <cellStyle name="Обычный 19 2 3 3 2 3 3 3 2" xfId="1894"/>
    <cellStyle name="Обычный 19 2 3 3 2 3 3 3 2 2" xfId="1895"/>
    <cellStyle name="Обычный 19 2 3 3 2 3 3 3 2 2 2" xfId="1896"/>
    <cellStyle name="Обычный 19 2 3 3 2 3 3 3 2 3" xfId="1897"/>
    <cellStyle name="Обычный 19 2 3 3 2 3 3 3 3" xfId="1898"/>
    <cellStyle name="Обычный 19 2 3 3 2 3 3 3 3 2" xfId="1899"/>
    <cellStyle name="Обычный 19 2 3 3 2 3 3 3 4" xfId="1900"/>
    <cellStyle name="Обычный 19 2 3 3 2 3 3 4" xfId="1901"/>
    <cellStyle name="Обычный 19 2 3 3 2 3 3 4 2" xfId="1902"/>
    <cellStyle name="Обычный 19 2 3 3 2 3 3 4 2 2" xfId="1903"/>
    <cellStyle name="Обычный 19 2 3 3 2 3 3 4 3" xfId="1904"/>
    <cellStyle name="Обычный 19 2 3 3 2 3 3 5" xfId="1905"/>
    <cellStyle name="Обычный 19 2 3 3 2 3 3 5 2" xfId="1906"/>
    <cellStyle name="Обычный 19 2 3 3 2 3 3 6" xfId="1907"/>
    <cellStyle name="Обычный 19 2 3 3 2 3 4" xfId="1908"/>
    <cellStyle name="Обычный 19 2 3 3 2 3 4 2" xfId="1909"/>
    <cellStyle name="Обычный 19 2 3 3 2 3 4 2 2" xfId="1910"/>
    <cellStyle name="Обычный 19 2 3 3 2 3 4 2 2 2" xfId="1911"/>
    <cellStyle name="Обычный 19 2 3 3 2 3 4 2 2 2 2" xfId="1912"/>
    <cellStyle name="Обычный 19 2 3 3 2 3 4 2 2 2 2 2" xfId="1913"/>
    <cellStyle name="Обычный 19 2 3 3 2 3 4 2 2 2 3" xfId="1914"/>
    <cellStyle name="Обычный 19 2 3 3 2 3 4 2 2 3" xfId="1915"/>
    <cellStyle name="Обычный 19 2 3 3 2 3 4 2 2 3 2" xfId="1916"/>
    <cellStyle name="Обычный 19 2 3 3 2 3 4 2 2 4" xfId="1917"/>
    <cellStyle name="Обычный 19 2 3 3 2 3 4 2 3" xfId="1918"/>
    <cellStyle name="Обычный 19 2 3 3 2 3 4 2 3 2" xfId="1919"/>
    <cellStyle name="Обычный 19 2 3 3 2 3 4 2 3 2 2" xfId="1920"/>
    <cellStyle name="Обычный 19 2 3 3 2 3 4 2 3 3" xfId="1921"/>
    <cellStyle name="Обычный 19 2 3 3 2 3 4 2 4" xfId="1922"/>
    <cellStyle name="Обычный 19 2 3 3 2 3 4 2 4 2" xfId="1923"/>
    <cellStyle name="Обычный 19 2 3 3 2 3 4 2 5" xfId="1924"/>
    <cellStyle name="Обычный 19 2 3 3 2 3 4 3" xfId="1925"/>
    <cellStyle name="Обычный 19 2 3 3 2 3 4 3 2" xfId="1926"/>
    <cellStyle name="Обычный 19 2 3 3 2 3 4 3 2 2" xfId="1927"/>
    <cellStyle name="Обычный 19 2 3 3 2 3 4 3 2 2 2" xfId="1928"/>
    <cellStyle name="Обычный 19 2 3 3 2 3 4 3 2 2 2 2" xfId="1929"/>
    <cellStyle name="Обычный 19 2 3 3 2 3 4 3 2 2 3" xfId="1930"/>
    <cellStyle name="Обычный 19 2 3 3 2 3 4 3 2 3" xfId="1931"/>
    <cellStyle name="Обычный 19 2 3 3 2 3 4 3 2 3 2" xfId="1932"/>
    <cellStyle name="Обычный 19 2 3 3 2 3 4 3 2 4" xfId="1933"/>
    <cellStyle name="Обычный 19 2 3 3 2 3 4 3 3" xfId="1934"/>
    <cellStyle name="Обычный 19 2 3 3 2 3 4 3 3 2" xfId="1935"/>
    <cellStyle name="Обычный 19 2 3 3 2 3 4 3 3 2 2" xfId="1936"/>
    <cellStyle name="Обычный 19 2 3 3 2 3 4 3 3 2 2 2" xfId="1937"/>
    <cellStyle name="Обычный 19 2 3 3 2 3 4 3 3 2 3" xfId="1938"/>
    <cellStyle name="Обычный 19 2 3 3 2 3 4 3 3 3" xfId="1939"/>
    <cellStyle name="Обычный 19 2 3 3 2 3 4 3 3 3 2" xfId="1940"/>
    <cellStyle name="Обычный 19 2 3 3 2 3 4 3 3 4" xfId="1941"/>
    <cellStyle name="Обычный 19 2 3 3 2 3 4 3 4" xfId="1942"/>
    <cellStyle name="Обычный 19 2 3 3 2 3 4 3 4 2" xfId="1943"/>
    <cellStyle name="Обычный 19 2 3 3 2 3 4 3 4 2 2" xfId="1944"/>
    <cellStyle name="Обычный 19 2 3 3 2 3 4 3 4 2 2 2" xfId="1945"/>
    <cellStyle name="Обычный 19 2 3 3 2 3 4 3 4 2 3" xfId="1946"/>
    <cellStyle name="Обычный 19 2 3 3 2 3 4 3 4 3" xfId="1947"/>
    <cellStyle name="Обычный 19 2 3 3 2 3 4 3 4 3 2" xfId="1948"/>
    <cellStyle name="Обычный 19 2 3 3 2 3 4 3 4 4" xfId="1949"/>
    <cellStyle name="Обычный 19 2 3 3 2 3 4 3 4 4 2" xfId="1950"/>
    <cellStyle name="Обычный 19 2 3 3 2 3 4 3 4 4 2 2" xfId="1951"/>
    <cellStyle name="Обычный 19 2 3 3 2 3 4 3 4 4 2 3" xfId="1952"/>
    <cellStyle name="Обычный 19 2 3 3 2 3 4 3 4 4 2 3 2" xfId="1953"/>
    <cellStyle name="Обычный 19 2 3 3 2 3 4 3 4 4 2 3 2 2" xfId="1954"/>
    <cellStyle name="Обычный 19 2 3 3 2 3 4 3 4 4 2 3 2 3" xfId="1955"/>
    <cellStyle name="Обычный 19 2 3 3 2 3 4 3 4 4 2 3 2 3 2" xfId="1956"/>
    <cellStyle name="Обычный 19 2 3 3 2 3 4 3 4 4 2 3 2 3 2 2" xfId="1957"/>
    <cellStyle name="Обычный 19 2 3 3 2 3 4 3 4 4 2 3 2 3 2 2 2" xfId="1958"/>
    <cellStyle name="Обычный 19 2 3 3 2 3 4 3 4 4 2 3 2 3 2 2 2 2" xfId="1959"/>
    <cellStyle name="Обычный 19 2 3 3 2 3 4 3 4 4 2 3 2 3 2 2 2 2 2" xfId="1960"/>
    <cellStyle name="Обычный 19 2 3 3 2 3 4 3 4 4 2 3 2 3 2 2 2 2 2 2" xfId="1961"/>
    <cellStyle name="Обычный 19 2 3 3 2 3 4 3 4 4 2 3 2 3 2 2 2 2 2 2 2" xfId="1962"/>
    <cellStyle name="Обычный 19 2 3 3 2 3 4 3 4 4 2 3 2 3 2 2 2 2 2 2 3" xfId="1963"/>
    <cellStyle name="Обычный 19 2 3 3 2 3 4 3 4 4 3" xfId="1964"/>
    <cellStyle name="Обычный 19 2 3 3 2 3 4 3 4 5" xfId="1965"/>
    <cellStyle name="Обычный 19 2 3 3 2 3 4 3 5" xfId="1966"/>
    <cellStyle name="Обычный 19 2 3 3 2 3 4 3 5 2" xfId="1967"/>
    <cellStyle name="Обычный 19 2 3 3 2 3 4 3 5 2 2" xfId="1968"/>
    <cellStyle name="Обычный 19 2 3 3 2 3 4 3 5 3" xfId="1969"/>
    <cellStyle name="Обычный 19 2 3 3 2 3 4 3 6" xfId="1970"/>
    <cellStyle name="Обычный 19 2 3 3 2 3 4 3 6 2" xfId="1971"/>
    <cellStyle name="Обычный 19 2 3 3 2 3 4 3 7" xfId="1972"/>
    <cellStyle name="Обычный 19 2 3 3 2 3 4 4" xfId="1973"/>
    <cellStyle name="Обычный 19 2 3 3 2 3 4 4 2" xfId="1974"/>
    <cellStyle name="Обычный 19 2 3 3 2 3 4 4 2 2" xfId="1975"/>
    <cellStyle name="Обычный 19 2 3 3 2 3 4 4 2 2 2" xfId="1976"/>
    <cellStyle name="Обычный 19 2 3 3 2 3 4 4 2 3" xfId="1977"/>
    <cellStyle name="Обычный 19 2 3 3 2 3 4 4 3" xfId="1978"/>
    <cellStyle name="Обычный 19 2 3 3 2 3 4 4 3 2" xfId="1979"/>
    <cellStyle name="Обычный 19 2 3 3 2 3 4 4 4" xfId="1980"/>
    <cellStyle name="Обычный 19 2 3 3 2 3 4 5" xfId="1981"/>
    <cellStyle name="Обычный 19 2 3 3 2 3 4 5 2" xfId="1982"/>
    <cellStyle name="Обычный 19 2 3 3 2 3 4 5 2 2" xfId="1983"/>
    <cellStyle name="Обычный 19 2 3 3 2 3 4 5 3" xfId="1984"/>
    <cellStyle name="Обычный 19 2 3 3 2 3 4 6" xfId="1985"/>
    <cellStyle name="Обычный 19 2 3 3 2 3 4 6 2" xfId="1986"/>
    <cellStyle name="Обычный 19 2 3 3 2 3 4 7" xfId="1987"/>
    <cellStyle name="Обычный 19 2 3 3 2 3 5" xfId="1988"/>
    <cellStyle name="Обычный 19 2 3 3 2 3 5 2" xfId="1989"/>
    <cellStyle name="Обычный 19 2 3 3 2 3 5 2 2" xfId="1990"/>
    <cellStyle name="Обычный 19 2 3 3 2 3 5 2 2 2" xfId="1991"/>
    <cellStyle name="Обычный 19 2 3 3 2 3 5 2 2 2 2" xfId="1992"/>
    <cellStyle name="Обычный 19 2 3 3 2 3 5 2 2 3" xfId="1993"/>
    <cellStyle name="Обычный 19 2 3 3 2 3 5 2 3" xfId="1994"/>
    <cellStyle name="Обычный 19 2 3 3 2 3 5 2 3 2" xfId="1995"/>
    <cellStyle name="Обычный 19 2 3 3 2 3 5 2 4" xfId="1996"/>
    <cellStyle name="Обычный 19 2 3 3 2 3 5 3" xfId="1997"/>
    <cellStyle name="Обычный 19 2 3 3 2 3 5 3 2" xfId="1998"/>
    <cellStyle name="Обычный 19 2 3 3 2 3 5 3 2 2" xfId="1999"/>
    <cellStyle name="Обычный 19 2 3 3 2 3 5 3 3" xfId="2000"/>
    <cellStyle name="Обычный 19 2 3 3 2 3 5 4" xfId="2001"/>
    <cellStyle name="Обычный 19 2 3 3 2 3 5 4 2" xfId="2002"/>
    <cellStyle name="Обычный 19 2 3 3 2 3 5 5" xfId="2003"/>
    <cellStyle name="Обычный 19 2 3 3 2 3 6" xfId="2004"/>
    <cellStyle name="Обычный 19 2 3 3 2 3 6 2" xfId="2005"/>
    <cellStyle name="Обычный 19 2 3 3 2 3 6 2 2" xfId="2006"/>
    <cellStyle name="Обычный 19 2 3 3 2 3 6 2 2 2" xfId="2007"/>
    <cellStyle name="Обычный 19 2 3 3 2 3 6 2 3" xfId="2008"/>
    <cellStyle name="Обычный 19 2 3 3 2 3 6 3" xfId="2009"/>
    <cellStyle name="Обычный 19 2 3 3 2 3 6 3 2" xfId="2010"/>
    <cellStyle name="Обычный 19 2 3 3 2 3 6 4" xfId="2011"/>
    <cellStyle name="Обычный 19 2 3 3 2 3 7" xfId="2012"/>
    <cellStyle name="Обычный 19 2 3 3 2 3 7 2" xfId="2013"/>
    <cellStyle name="Обычный 19 2 3 3 2 3 7 2 2" xfId="2014"/>
    <cellStyle name="Обычный 19 2 3 3 2 3 7 3" xfId="2015"/>
    <cellStyle name="Обычный 19 2 3 3 2 3 8" xfId="2016"/>
    <cellStyle name="Обычный 19 2 3 3 2 3 8 2" xfId="2017"/>
    <cellStyle name="Обычный 19 2 3 3 2 3 9" xfId="2018"/>
    <cellStyle name="Обычный 19 2 3 3 2 4" xfId="2019"/>
    <cellStyle name="Обычный 19 2 3 3 2 4 2" xfId="2020"/>
    <cellStyle name="Обычный 19 2 3 3 2 4 2 2" xfId="2021"/>
    <cellStyle name="Обычный 19 2 3 3 2 4 2 2 2" xfId="2022"/>
    <cellStyle name="Обычный 19 2 3 3 2 4 2 2 2 2" xfId="2023"/>
    <cellStyle name="Обычный 19 2 3 3 2 4 2 2 3" xfId="2024"/>
    <cellStyle name="Обычный 19 2 3 3 2 4 2 3" xfId="2025"/>
    <cellStyle name="Обычный 19 2 3 3 2 4 2 3 2" xfId="2026"/>
    <cellStyle name="Обычный 19 2 3 3 2 4 2 4" xfId="2027"/>
    <cellStyle name="Обычный 19 2 3 3 2 4 3" xfId="2028"/>
    <cellStyle name="Обычный 19 2 3 3 2 4 3 2" xfId="2029"/>
    <cellStyle name="Обычный 19 2 3 3 2 4 3 2 2" xfId="2030"/>
    <cellStyle name="Обычный 19 2 3 3 2 4 3 3" xfId="2031"/>
    <cellStyle name="Обычный 19 2 3 3 2 4 4" xfId="2032"/>
    <cellStyle name="Обычный 19 2 3 3 2 4 4 2" xfId="2033"/>
    <cellStyle name="Обычный 19 2 3 3 2 4 5" xfId="2034"/>
    <cellStyle name="Обычный 19 2 3 3 2 5" xfId="2035"/>
    <cellStyle name="Обычный 19 2 3 3 2 5 2" xfId="2036"/>
    <cellStyle name="Обычный 19 2 3 3 2 5 2 2" xfId="2037"/>
    <cellStyle name="Обычный 19 2 3 3 2 5 2 2 2" xfId="2038"/>
    <cellStyle name="Обычный 19 2 3 3 2 5 2 3" xfId="2039"/>
    <cellStyle name="Обычный 19 2 3 3 2 5 3" xfId="2040"/>
    <cellStyle name="Обычный 19 2 3 3 2 5 3 2" xfId="2041"/>
    <cellStyle name="Обычный 19 2 3 3 2 5 4" xfId="2042"/>
    <cellStyle name="Обычный 19 2 3 3 2 6" xfId="2043"/>
    <cellStyle name="Обычный 19 2 3 3 2 6 2" xfId="2044"/>
    <cellStyle name="Обычный 19 2 3 3 2 6 2 2" xfId="2045"/>
    <cellStyle name="Обычный 19 2 3 3 2 6 3" xfId="2046"/>
    <cellStyle name="Обычный 19 2 3 3 2 7" xfId="2047"/>
    <cellStyle name="Обычный 19 2 3 3 2 7 2" xfId="2048"/>
    <cellStyle name="Обычный 19 2 3 3 2 8" xfId="2049"/>
    <cellStyle name="Обычный 19 2 3 3 3" xfId="2050"/>
    <cellStyle name="Обычный 19 2 3 3 3 2" xfId="2051"/>
    <cellStyle name="Обычный 19 2 3 3 3 2 2" xfId="2052"/>
    <cellStyle name="Обычный 19 2 3 3 3 2 2 2" xfId="2053"/>
    <cellStyle name="Обычный 19 2 3 3 3 2 2 2 2" xfId="2054"/>
    <cellStyle name="Обычный 19 2 3 3 3 2 2 3" xfId="2055"/>
    <cellStyle name="Обычный 19 2 3 3 3 2 3" xfId="2056"/>
    <cellStyle name="Обычный 19 2 3 3 3 2 3 2" xfId="2057"/>
    <cellStyle name="Обычный 19 2 3 3 3 2 4" xfId="2058"/>
    <cellStyle name="Обычный 19 2 3 3 3 3" xfId="2059"/>
    <cellStyle name="Обычный 19 2 3 3 3 3 2" xfId="2060"/>
    <cellStyle name="Обычный 19 2 3 3 3 3 2 2" xfId="2061"/>
    <cellStyle name="Обычный 19 2 3 3 3 3 3" xfId="2062"/>
    <cellStyle name="Обычный 19 2 3 3 3 4" xfId="2063"/>
    <cellStyle name="Обычный 19 2 3 3 3 4 2" xfId="2064"/>
    <cellStyle name="Обычный 19 2 3 3 3 5" xfId="2065"/>
    <cellStyle name="Обычный 19 2 3 3 4" xfId="2066"/>
    <cellStyle name="Обычный 19 2 3 3 4 2" xfId="2067"/>
    <cellStyle name="Обычный 19 2 3 3 4 2 2" xfId="2068"/>
    <cellStyle name="Обычный 19 2 3 3 4 2 2 2" xfId="2069"/>
    <cellStyle name="Обычный 19 2 3 3 4 2 3" xfId="2070"/>
    <cellStyle name="Обычный 19 2 3 3 4 3" xfId="2071"/>
    <cellStyle name="Обычный 19 2 3 3 4 3 2" xfId="2072"/>
    <cellStyle name="Обычный 19 2 3 3 4 4" xfId="2073"/>
    <cellStyle name="Обычный 19 2 3 3 5" xfId="2074"/>
    <cellStyle name="Обычный 19 2 3 3 5 2" xfId="2075"/>
    <cellStyle name="Обычный 19 2 3 3 5 2 2" xfId="2076"/>
    <cellStyle name="Обычный 19 2 3 3 5 3" xfId="2077"/>
    <cellStyle name="Обычный 19 2 3 3 6" xfId="2078"/>
    <cellStyle name="Обычный 19 2 3 3 6 2" xfId="2079"/>
    <cellStyle name="Обычный 19 2 3 3 7" xfId="2080"/>
    <cellStyle name="Обычный 19 2 3 4" xfId="2081"/>
    <cellStyle name="Обычный 19 2 3 4 2" xfId="2082"/>
    <cellStyle name="Обычный 19 2 3 4 2 2" xfId="2083"/>
    <cellStyle name="Обычный 19 2 3 4 2 2 2" xfId="2084"/>
    <cellStyle name="Обычный 19 2 3 4 2 2 2 2" xfId="2085"/>
    <cellStyle name="Обычный 19 2 3 4 2 2 3" xfId="2086"/>
    <cellStyle name="Обычный 19 2 3 4 2 3" xfId="2087"/>
    <cellStyle name="Обычный 19 2 3 4 2 3 2" xfId="2088"/>
    <cellStyle name="Обычный 19 2 3 4 2 4" xfId="2089"/>
    <cellStyle name="Обычный 19 2 3 4 3" xfId="2090"/>
    <cellStyle name="Обычный 19 2 3 4 3 2" xfId="2091"/>
    <cellStyle name="Обычный 19 2 3 4 3 2 2" xfId="2092"/>
    <cellStyle name="Обычный 19 2 3 4 3 3" xfId="2093"/>
    <cellStyle name="Обычный 19 2 3 4 4" xfId="2094"/>
    <cellStyle name="Обычный 19 2 3 4 4 2" xfId="2095"/>
    <cellStyle name="Обычный 19 2 3 4 5" xfId="2096"/>
    <cellStyle name="Обычный 19 2 3 5" xfId="2097"/>
    <cellStyle name="Обычный 19 2 3 5 2" xfId="2098"/>
    <cellStyle name="Обычный 19 2 3 5 2 2" xfId="2099"/>
    <cellStyle name="Обычный 19 2 3 5 2 2 2" xfId="2100"/>
    <cellStyle name="Обычный 19 2 3 5 2 3" xfId="2101"/>
    <cellStyle name="Обычный 19 2 3 5 3" xfId="2102"/>
    <cellStyle name="Обычный 19 2 3 5 3 2" xfId="2103"/>
    <cellStyle name="Обычный 19 2 3 5 4" xfId="2104"/>
    <cellStyle name="Обычный 19 2 3 6" xfId="2105"/>
    <cellStyle name="Обычный 19 2 3 6 2" xfId="2106"/>
    <cellStyle name="Обычный 19 2 3 6 2 2" xfId="2107"/>
    <cellStyle name="Обычный 19 2 3 6 3" xfId="2108"/>
    <cellStyle name="Обычный 19 2 3 7" xfId="2109"/>
    <cellStyle name="Обычный 19 2 3 7 2" xfId="2110"/>
    <cellStyle name="Обычный 19 2 3 8" xfId="2111"/>
    <cellStyle name="Обычный 19 2 4" xfId="2112"/>
    <cellStyle name="Обычный 19 2 4 2" xfId="2113"/>
    <cellStyle name="Обычный 19 2 4 2 2" xfId="2114"/>
    <cellStyle name="Обычный 19 2 4 2 2 2" xfId="2115"/>
    <cellStyle name="Обычный 19 2 4 2 2 2 2" xfId="2116"/>
    <cellStyle name="Обычный 19 2 4 2 2 3" xfId="2117"/>
    <cellStyle name="Обычный 19 2 4 2 3" xfId="2118"/>
    <cellStyle name="Обычный 19 2 4 2 3 2" xfId="2119"/>
    <cellStyle name="Обычный 19 2 4 2 4" xfId="2120"/>
    <cellStyle name="Обычный 19 2 4 3" xfId="2121"/>
    <cellStyle name="Обычный 19 2 4 3 2" xfId="2122"/>
    <cellStyle name="Обычный 19 2 4 3 2 2" xfId="2123"/>
    <cellStyle name="Обычный 19 2 4 3 3" xfId="2124"/>
    <cellStyle name="Обычный 19 2 4 4" xfId="2125"/>
    <cellStyle name="Обычный 19 2 4 4 2" xfId="2126"/>
    <cellStyle name="Обычный 19 2 4 5" xfId="2127"/>
    <cellStyle name="Обычный 19 2 5" xfId="2128"/>
    <cellStyle name="Обычный 19 2 5 2" xfId="2129"/>
    <cellStyle name="Обычный 19 2 5 2 2" xfId="2130"/>
    <cellStyle name="Обычный 19 2 5 2 2 2" xfId="2131"/>
    <cellStyle name="Обычный 19 2 5 2 3" xfId="2132"/>
    <cellStyle name="Обычный 19 2 5 3" xfId="2133"/>
    <cellStyle name="Обычный 19 2 5 3 2" xfId="2134"/>
    <cellStyle name="Обычный 19 2 5 4" xfId="2135"/>
    <cellStyle name="Обычный 19 2 6" xfId="2136"/>
    <cellStyle name="Обычный 19 2 6 2" xfId="2137"/>
    <cellStyle name="Обычный 19 2 6 2 2" xfId="2138"/>
    <cellStyle name="Обычный 19 2 6 3" xfId="2139"/>
    <cellStyle name="Обычный 19 2 7" xfId="2140"/>
    <cellStyle name="Обычный 19 2 7 2" xfId="2141"/>
    <cellStyle name="Обычный 19 2 8" xfId="2142"/>
    <cellStyle name="Обычный 19 3" xfId="2143"/>
    <cellStyle name="Обычный 19 3 2" xfId="2144"/>
    <cellStyle name="Обычный 19 3 2 2" xfId="2145"/>
    <cellStyle name="Обычный 19 3 2 2 2" xfId="2146"/>
    <cellStyle name="Обычный 19 3 2 2 2 2" xfId="2147"/>
    <cellStyle name="Обычный 19 3 2 2 3" xfId="2148"/>
    <cellStyle name="Обычный 19 3 2 3" xfId="2149"/>
    <cellStyle name="Обычный 19 3 2 3 2" xfId="2150"/>
    <cellStyle name="Обычный 19 3 2 4" xfId="2151"/>
    <cellStyle name="Обычный 19 3 3" xfId="2152"/>
    <cellStyle name="Обычный 19 3 3 2" xfId="2153"/>
    <cellStyle name="Обычный 19 3 3 2 2" xfId="2154"/>
    <cellStyle name="Обычный 19 3 3 3" xfId="2155"/>
    <cellStyle name="Обычный 19 3 4" xfId="2156"/>
    <cellStyle name="Обычный 19 3 4 2" xfId="2157"/>
    <cellStyle name="Обычный 19 3 5" xfId="2158"/>
    <cellStyle name="Обычный 19 4" xfId="2159"/>
    <cellStyle name="Обычный 19 4 2" xfId="2160"/>
    <cellStyle name="Обычный 19 4 2 2" xfId="2161"/>
    <cellStyle name="Обычный 19 4 2 2 2" xfId="2162"/>
    <cellStyle name="Обычный 19 4 2 3" xfId="2163"/>
    <cellStyle name="Обычный 19 4 3" xfId="2164"/>
    <cellStyle name="Обычный 19 4 3 2" xfId="2165"/>
    <cellStyle name="Обычный 19 4 4" xfId="2166"/>
    <cellStyle name="Обычный 19 5" xfId="2167"/>
    <cellStyle name="Обычный 19 5 2" xfId="2168"/>
    <cellStyle name="Обычный 19 5 2 2" xfId="2169"/>
    <cellStyle name="Обычный 19 5 3" xfId="2170"/>
    <cellStyle name="Обычный 19 6" xfId="2171"/>
    <cellStyle name="Обычный 19 6 2" xfId="2172"/>
    <cellStyle name="Обычный 19 7" xfId="2173"/>
    <cellStyle name="Обычный 2" xfId="2174"/>
    <cellStyle name="Обычный 2 10" xfId="2175"/>
    <cellStyle name="Обычный 2 10 2" xfId="2176"/>
    <cellStyle name="Обычный 2 10 3" xfId="2177"/>
    <cellStyle name="Обычный 2 10 3 2" xfId="2178"/>
    <cellStyle name="Обычный 2 10 3 2 2" xfId="2179"/>
    <cellStyle name="Обычный 2 10 3 2 2 2" xfId="3696"/>
    <cellStyle name="Обычный 2 10 3 3" xfId="2180"/>
    <cellStyle name="Обычный 2 10 3 3 2" xfId="3695"/>
    <cellStyle name="Обычный 2 11" xfId="2181"/>
    <cellStyle name="Обычный 2 12" xfId="2182"/>
    <cellStyle name="Обычный 2 12 2" xfId="2183"/>
    <cellStyle name="Обычный 2 13" xfId="2184"/>
    <cellStyle name="Обычный 2 13 2" xfId="2185"/>
    <cellStyle name="Обычный 2 13 2 2" xfId="2186"/>
    <cellStyle name="Обычный 2 13 2 2 2" xfId="2187"/>
    <cellStyle name="Обычный 2 13 2 2 2 2" xfId="2188"/>
    <cellStyle name="Обычный 2 13 2 2 2 2 2" xfId="2189"/>
    <cellStyle name="Обычный 2 13 2 2 2 2 2 2" xfId="2190"/>
    <cellStyle name="Обычный 2 13 2 2 2 2 2 2 2" xfId="2191"/>
    <cellStyle name="Обычный 2 13 2 2 2 2 2 2 2 2" xfId="2192"/>
    <cellStyle name="Обычный 2 13 2 2 2 2 2 2 3" xfId="2193"/>
    <cellStyle name="Обычный 2 13 2 2 2 2 2 3" xfId="2194"/>
    <cellStyle name="Обычный 2 13 2 2 2 2 2 3 2" xfId="2195"/>
    <cellStyle name="Обычный 2 13 2 2 2 2 2 4" xfId="2196"/>
    <cellStyle name="Обычный 2 13 2 2 2 2 3" xfId="2197"/>
    <cellStyle name="Обычный 2 13 2 2 2 2 3 2" xfId="2198"/>
    <cellStyle name="Обычный 2 13 2 2 2 2 3 2 2" xfId="2199"/>
    <cellStyle name="Обычный 2 13 2 2 2 2 3 3" xfId="2200"/>
    <cellStyle name="Обычный 2 13 2 2 2 2 4" xfId="2201"/>
    <cellStyle name="Обычный 2 13 2 2 2 2 4 2" xfId="2202"/>
    <cellStyle name="Обычный 2 13 2 2 2 2 5" xfId="2203"/>
    <cellStyle name="Обычный 2 13 2 2 2 3" xfId="2204"/>
    <cellStyle name="Обычный 2 13 2 2 2 3 2" xfId="2205"/>
    <cellStyle name="Обычный 2 13 2 2 2 3 2 2" xfId="2206"/>
    <cellStyle name="Обычный 2 13 2 2 2 3 2 2 2" xfId="2207"/>
    <cellStyle name="Обычный 2 13 2 2 2 3 2 3" xfId="2208"/>
    <cellStyle name="Обычный 2 13 2 2 2 3 3" xfId="2209"/>
    <cellStyle name="Обычный 2 13 2 2 2 3 3 2" xfId="2210"/>
    <cellStyle name="Обычный 2 13 2 2 2 3 4" xfId="2211"/>
    <cellStyle name="Обычный 2 13 2 2 2 4" xfId="2212"/>
    <cellStyle name="Обычный 2 13 2 2 2 4 2" xfId="2213"/>
    <cellStyle name="Обычный 2 13 2 2 2 4 2 2" xfId="2214"/>
    <cellStyle name="Обычный 2 13 2 2 2 4 3" xfId="2215"/>
    <cellStyle name="Обычный 2 13 2 2 2 5" xfId="2216"/>
    <cellStyle name="Обычный 2 13 2 2 2 5 2" xfId="2217"/>
    <cellStyle name="Обычный 2 13 2 2 2 6" xfId="2218"/>
    <cellStyle name="Обычный 2 13 2 2 3" xfId="2219"/>
    <cellStyle name="Обычный 2 13 2 2 3 2" xfId="2220"/>
    <cellStyle name="Обычный 2 13 2 2 3 2 2" xfId="2221"/>
    <cellStyle name="Обычный 2 13 2 2 3 2 2 2" xfId="2222"/>
    <cellStyle name="Обычный 2 13 2 2 3 2 2 2 2" xfId="2223"/>
    <cellStyle name="Обычный 2 13 2 2 3 2 2 3" xfId="2224"/>
    <cellStyle name="Обычный 2 13 2 2 3 2 3" xfId="2225"/>
    <cellStyle name="Обычный 2 13 2 2 3 2 3 2" xfId="2226"/>
    <cellStyle name="Обычный 2 13 2 2 3 2 4" xfId="2227"/>
    <cellStyle name="Обычный 2 13 2 2 3 3" xfId="2228"/>
    <cellStyle name="Обычный 2 13 2 2 3 3 2" xfId="2229"/>
    <cellStyle name="Обычный 2 13 2 2 3 3 2 2" xfId="2230"/>
    <cellStyle name="Обычный 2 13 2 2 3 3 3" xfId="2231"/>
    <cellStyle name="Обычный 2 13 2 2 3 4" xfId="2232"/>
    <cellStyle name="Обычный 2 13 2 2 3 4 2" xfId="2233"/>
    <cellStyle name="Обычный 2 13 2 2 3 5" xfId="2234"/>
    <cellStyle name="Обычный 2 13 2 2 4" xfId="2235"/>
    <cellStyle name="Обычный 2 13 2 2 4 2" xfId="2236"/>
    <cellStyle name="Обычный 2 13 2 2 4 2 2" xfId="2237"/>
    <cellStyle name="Обычный 2 13 2 2 4 2 2 2" xfId="2238"/>
    <cellStyle name="Обычный 2 13 2 2 4 2 3" xfId="2239"/>
    <cellStyle name="Обычный 2 13 2 2 4 3" xfId="2240"/>
    <cellStyle name="Обычный 2 13 2 2 4 3 2" xfId="2241"/>
    <cellStyle name="Обычный 2 13 2 2 4 4" xfId="2242"/>
    <cellStyle name="Обычный 2 13 2 2 5" xfId="2243"/>
    <cellStyle name="Обычный 2 13 2 2 5 2" xfId="2244"/>
    <cellStyle name="Обычный 2 13 2 2 5 2 2" xfId="2245"/>
    <cellStyle name="Обычный 2 13 2 2 5 3" xfId="2246"/>
    <cellStyle name="Обычный 2 13 2 2 6" xfId="2247"/>
    <cellStyle name="Обычный 2 13 2 2 6 2" xfId="2248"/>
    <cellStyle name="Обычный 2 13 2 2 7" xfId="2249"/>
    <cellStyle name="Обычный 2 13 2 3" xfId="2250"/>
    <cellStyle name="Обычный 2 13 2 3 2" xfId="2251"/>
    <cellStyle name="Обычный 2 13 2 3 2 2" xfId="2252"/>
    <cellStyle name="Обычный 2 13 2 3 2 2 2" xfId="2253"/>
    <cellStyle name="Обычный 2 13 2 3 2 2 2 2" xfId="2254"/>
    <cellStyle name="Обычный 2 13 2 3 2 2 3" xfId="2255"/>
    <cellStyle name="Обычный 2 13 2 3 2 3" xfId="2256"/>
    <cellStyle name="Обычный 2 13 2 3 2 3 2" xfId="2257"/>
    <cellStyle name="Обычный 2 13 2 3 2 4" xfId="2258"/>
    <cellStyle name="Обычный 2 13 2 3 3" xfId="2259"/>
    <cellStyle name="Обычный 2 13 2 3 3 2" xfId="2260"/>
    <cellStyle name="Обычный 2 13 2 3 3 2 2" xfId="2261"/>
    <cellStyle name="Обычный 2 13 2 3 3 3" xfId="2262"/>
    <cellStyle name="Обычный 2 13 2 3 4" xfId="2263"/>
    <cellStyle name="Обычный 2 13 2 3 4 2" xfId="2264"/>
    <cellStyle name="Обычный 2 13 2 3 5" xfId="2265"/>
    <cellStyle name="Обычный 2 13 2 4" xfId="2266"/>
    <cellStyle name="Обычный 2 13 2 4 2" xfId="2267"/>
    <cellStyle name="Обычный 2 13 2 4 2 2" xfId="2268"/>
    <cellStyle name="Обычный 2 13 2 4 2 2 2" xfId="2269"/>
    <cellStyle name="Обычный 2 13 2 4 2 3" xfId="2270"/>
    <cellStyle name="Обычный 2 13 2 4 3" xfId="2271"/>
    <cellStyle name="Обычный 2 13 2 4 3 2" xfId="2272"/>
    <cellStyle name="Обычный 2 13 2 4 4" xfId="2273"/>
    <cellStyle name="Обычный 2 13 2 5" xfId="2274"/>
    <cellStyle name="Обычный 2 13 2 5 2" xfId="2275"/>
    <cellStyle name="Обычный 2 13 2 5 2 2" xfId="2276"/>
    <cellStyle name="Обычный 2 13 2 5 3" xfId="2277"/>
    <cellStyle name="Обычный 2 13 2 6" xfId="2278"/>
    <cellStyle name="Обычный 2 13 2 6 2" xfId="2279"/>
    <cellStyle name="Обычный 2 13 2 7" xfId="2280"/>
    <cellStyle name="Обычный 2 13 3" xfId="2281"/>
    <cellStyle name="Обычный 2 13 3 2" xfId="2282"/>
    <cellStyle name="Обычный 2 13 3 2 2" xfId="2283"/>
    <cellStyle name="Обычный 2 13 3 2 2 2" xfId="2284"/>
    <cellStyle name="Обычный 2 13 3 2 2 2 2" xfId="2285"/>
    <cellStyle name="Обычный 2 13 3 2 2 3" xfId="2286"/>
    <cellStyle name="Обычный 2 13 3 2 3" xfId="2287"/>
    <cellStyle name="Обычный 2 13 3 2 3 2" xfId="2288"/>
    <cellStyle name="Обычный 2 13 3 2 4" xfId="2289"/>
    <cellStyle name="Обычный 2 13 3 3" xfId="2290"/>
    <cellStyle name="Обычный 2 13 3 3 2" xfId="2291"/>
    <cellStyle name="Обычный 2 13 3 3 2 2" xfId="2292"/>
    <cellStyle name="Обычный 2 13 3 3 3" xfId="2293"/>
    <cellStyle name="Обычный 2 13 3 4" xfId="2294"/>
    <cellStyle name="Обычный 2 13 3 4 2" xfId="2295"/>
    <cellStyle name="Обычный 2 13 3 5" xfId="2296"/>
    <cellStyle name="Обычный 2 13 4" xfId="2297"/>
    <cellStyle name="Обычный 2 13 4 2" xfId="2298"/>
    <cellStyle name="Обычный 2 13 4 2 2" xfId="2299"/>
    <cellStyle name="Обычный 2 13 4 2 2 2" xfId="2300"/>
    <cellStyle name="Обычный 2 13 4 2 3" xfId="2301"/>
    <cellStyle name="Обычный 2 13 4 3" xfId="2302"/>
    <cellStyle name="Обычный 2 13 4 3 2" xfId="2303"/>
    <cellStyle name="Обычный 2 13 4 4" xfId="2304"/>
    <cellStyle name="Обычный 2 13 5" xfId="2305"/>
    <cellStyle name="Обычный 2 13 5 2" xfId="2306"/>
    <cellStyle name="Обычный 2 13 5 2 2" xfId="2307"/>
    <cellStyle name="Обычный 2 13 5 3" xfId="2308"/>
    <cellStyle name="Обычный 2 13 6" xfId="2309"/>
    <cellStyle name="Обычный 2 13 6 2" xfId="2310"/>
    <cellStyle name="Обычный 2 13 7" xfId="2311"/>
    <cellStyle name="Обычный 2 14" xfId="2312"/>
    <cellStyle name="Обычный 2 15" xfId="2313"/>
    <cellStyle name="Обычный 2 16" xfId="2314"/>
    <cellStyle name="Обычный 2 17" xfId="2315"/>
    <cellStyle name="Обычный 2 17 2" xfId="2316"/>
    <cellStyle name="Обычный 2 17 3" xfId="2317"/>
    <cellStyle name="Обычный 2 18" xfId="2318"/>
    <cellStyle name="Обычный 2 19" xfId="2319"/>
    <cellStyle name="Обычный 2 2" xfId="2320"/>
    <cellStyle name="Обычный 2 2 2" xfId="2321"/>
    <cellStyle name="Обычный 2 2 2 2" xfId="2322"/>
    <cellStyle name="Обычный 2 2 2 2 2" xfId="2323"/>
    <cellStyle name="Обычный 2 2 2 2 3" xfId="2324"/>
    <cellStyle name="Обычный 2 2 2 2 4" xfId="2325"/>
    <cellStyle name="Обычный 2 2 2 2 5" xfId="2326"/>
    <cellStyle name="Обычный 2 2 2 2 6" xfId="2327"/>
    <cellStyle name="Обычный 2 2 2 3" xfId="2328"/>
    <cellStyle name="Обычный 2 2 2 3 2" xfId="2329"/>
    <cellStyle name="Обычный 2 2 2 4" xfId="2330"/>
    <cellStyle name="Обычный 2 2 2 4 2" xfId="2331"/>
    <cellStyle name="Обычный 2 2 2 5" xfId="2332"/>
    <cellStyle name="Обычный 2 2 2 5 2" xfId="2333"/>
    <cellStyle name="Обычный 2 2 2 6" xfId="2334"/>
    <cellStyle name="Обычный 2 2 2 6 2" xfId="2335"/>
    <cellStyle name="Обычный 2 2 2 7" xfId="2336"/>
    <cellStyle name="Обычный 2 2 3" xfId="2337"/>
    <cellStyle name="Обычный 2 2 3 2" xfId="2338"/>
    <cellStyle name="Обычный 2 2 3 3" xfId="2339"/>
    <cellStyle name="Обычный 2 2 4" xfId="2340"/>
    <cellStyle name="Обычный 2 2 5" xfId="2341"/>
    <cellStyle name="Обычный 2 2 6" xfId="2342"/>
    <cellStyle name="Обычный 2 20" xfId="2343"/>
    <cellStyle name="Обычный 2 3" xfId="2344"/>
    <cellStyle name="Обычный 2 4" xfId="2345"/>
    <cellStyle name="Обычный 2 5" xfId="2346"/>
    <cellStyle name="Обычный 2 6" xfId="2347"/>
    <cellStyle name="Обычный 2 7" xfId="2348"/>
    <cellStyle name="Обычный 2 8" xfId="2349"/>
    <cellStyle name="Обычный 2 9" xfId="2350"/>
    <cellStyle name="Обычный 20" xfId="2351"/>
    <cellStyle name="Обычный 20 10" xfId="2352"/>
    <cellStyle name="Обычный 20 11" xfId="2353"/>
    <cellStyle name="Обычный 20 2" xfId="2354"/>
    <cellStyle name="Обычный 20 2 2" xfId="2355"/>
    <cellStyle name="Обычный 20 2 2 2" xfId="2356"/>
    <cellStyle name="Обычный 20 2 2 2 2" xfId="2357"/>
    <cellStyle name="Обычный 20 2 2 2 2 2" xfId="2358"/>
    <cellStyle name="Обычный 20 2 2 2 2 2 2" xfId="2359"/>
    <cellStyle name="Обычный 20 2 2 2 2 3" xfId="2360"/>
    <cellStyle name="Обычный 20 2 2 2 3" xfId="2361"/>
    <cellStyle name="Обычный 20 2 2 2 3 2" xfId="2362"/>
    <cellStyle name="Обычный 20 2 2 2 4" xfId="2363"/>
    <cellStyle name="Обычный 20 2 2 3" xfId="2364"/>
    <cellStyle name="Обычный 20 2 2 3 2" xfId="2365"/>
    <cellStyle name="Обычный 20 2 2 3 2 2" xfId="2366"/>
    <cellStyle name="Обычный 20 2 2 3 3" xfId="2367"/>
    <cellStyle name="Обычный 20 2 2 4" xfId="2368"/>
    <cellStyle name="Обычный 20 2 2 4 2" xfId="2369"/>
    <cellStyle name="Обычный 20 2 2 5" xfId="2370"/>
    <cellStyle name="Обычный 20 2 3" xfId="2371"/>
    <cellStyle name="Обычный 20 2 3 2" xfId="2372"/>
    <cellStyle name="Обычный 20 2 3 2 2" xfId="2373"/>
    <cellStyle name="Обычный 20 2 3 2 2 2" xfId="2374"/>
    <cellStyle name="Обычный 20 2 3 2 3" xfId="2375"/>
    <cellStyle name="Обычный 20 2 3 3" xfId="2376"/>
    <cellStyle name="Обычный 20 2 3 3 2" xfId="2377"/>
    <cellStyle name="Обычный 20 2 3 4" xfId="2378"/>
    <cellStyle name="Обычный 20 2 4" xfId="2379"/>
    <cellStyle name="Обычный 20 2 4 2" xfId="2380"/>
    <cellStyle name="Обычный 20 2 4 2 2" xfId="2381"/>
    <cellStyle name="Обычный 20 2 4 3" xfId="2382"/>
    <cellStyle name="Обычный 20 2 5" xfId="2383"/>
    <cellStyle name="Обычный 20 2 5 2" xfId="2384"/>
    <cellStyle name="Обычный 20 2 6" xfId="2385"/>
    <cellStyle name="Обычный 20 3" xfId="2386"/>
    <cellStyle name="Обычный 20 3 2" xfId="2387"/>
    <cellStyle name="Обычный 20 3 2 2" xfId="2388"/>
    <cellStyle name="Обычный 20 3 2 2 2" xfId="2389"/>
    <cellStyle name="Обычный 20 3 2 2 2 2" xfId="2390"/>
    <cellStyle name="Обычный 20 3 2 2 2 2 2" xfId="2391"/>
    <cellStyle name="Обычный 20 3 2 2 2 3" xfId="2392"/>
    <cellStyle name="Обычный 20 3 2 2 3" xfId="2393"/>
    <cellStyle name="Обычный 20 3 2 2 3 2" xfId="2394"/>
    <cellStyle name="Обычный 20 3 2 2 4" xfId="2395"/>
    <cellStyle name="Обычный 20 3 2 3" xfId="2396"/>
    <cellStyle name="Обычный 20 3 2 3 2" xfId="2397"/>
    <cellStyle name="Обычный 20 3 2 3 2 2" xfId="2398"/>
    <cellStyle name="Обычный 20 3 2 3 3" xfId="2399"/>
    <cellStyle name="Обычный 20 3 2 4" xfId="2400"/>
    <cellStyle name="Обычный 20 3 2 4 2" xfId="2401"/>
    <cellStyle name="Обычный 20 3 2 5" xfId="2402"/>
    <cellStyle name="Обычный 20 3 3" xfId="2403"/>
    <cellStyle name="Обычный 20 3 3 2" xfId="2404"/>
    <cellStyle name="Обычный 20 3 3 2 2" xfId="2405"/>
    <cellStyle name="Обычный 20 3 3 2 2 2" xfId="2406"/>
    <cellStyle name="Обычный 20 3 3 2 3" xfId="2407"/>
    <cellStyle name="Обычный 20 3 3 3" xfId="2408"/>
    <cellStyle name="Обычный 20 3 3 3 2" xfId="2409"/>
    <cellStyle name="Обычный 20 3 3 4" xfId="2410"/>
    <cellStyle name="Обычный 20 3 4" xfId="2411"/>
    <cellStyle name="Обычный 20 3 4 2" xfId="2412"/>
    <cellStyle name="Обычный 20 3 4 2 2" xfId="2413"/>
    <cellStyle name="Обычный 20 3 4 3" xfId="2414"/>
    <cellStyle name="Обычный 20 3 5" xfId="2415"/>
    <cellStyle name="Обычный 20 3 5 2" xfId="2416"/>
    <cellStyle name="Обычный 20 3 6" xfId="2417"/>
    <cellStyle name="Обычный 20 4" xfId="2418"/>
    <cellStyle name="Обычный 20 4 2" xfId="2419"/>
    <cellStyle name="Обычный 20 4 2 2" xfId="2420"/>
    <cellStyle name="Обычный 20 4 2 2 2" xfId="2421"/>
    <cellStyle name="Обычный 20 4 2 2 2 2" xfId="2422"/>
    <cellStyle name="Обычный 20 4 2 2 2 2 2" xfId="2423"/>
    <cellStyle name="Обычный 20 4 2 2 2 3" xfId="2424"/>
    <cellStyle name="Обычный 20 4 2 2 3" xfId="2425"/>
    <cellStyle name="Обычный 20 4 2 2 3 2" xfId="2426"/>
    <cellStyle name="Обычный 20 4 2 2 4" xfId="2427"/>
    <cellStyle name="Обычный 20 4 2 3" xfId="2428"/>
    <cellStyle name="Обычный 20 4 2 3 2" xfId="2429"/>
    <cellStyle name="Обычный 20 4 2 3 2 2" xfId="2430"/>
    <cellStyle name="Обычный 20 4 2 3 3" xfId="2431"/>
    <cellStyle name="Обычный 20 4 2 4" xfId="2432"/>
    <cellStyle name="Обычный 20 4 2 4 2" xfId="2433"/>
    <cellStyle name="Обычный 20 4 2 5" xfId="2434"/>
    <cellStyle name="Обычный 20 4 3" xfId="2435"/>
    <cellStyle name="Обычный 20 4 3 2" xfId="2436"/>
    <cellStyle name="Обычный 20 4 3 2 2" xfId="2437"/>
    <cellStyle name="Обычный 20 4 3 2 2 2" xfId="2438"/>
    <cellStyle name="Обычный 20 4 3 2 3" xfId="2439"/>
    <cellStyle name="Обычный 20 4 3 3" xfId="2440"/>
    <cellStyle name="Обычный 20 4 3 3 2" xfId="2441"/>
    <cellStyle name="Обычный 20 4 3 4" xfId="2442"/>
    <cellStyle name="Обычный 20 4 4" xfId="2443"/>
    <cellStyle name="Обычный 20 4 4 2" xfId="2444"/>
    <cellStyle name="Обычный 20 4 4 2 2" xfId="2445"/>
    <cellStyle name="Обычный 20 4 4 3" xfId="2446"/>
    <cellStyle name="Обычный 20 4 5" xfId="2447"/>
    <cellStyle name="Обычный 20 4 5 2" xfId="2448"/>
    <cellStyle name="Обычный 20 4 6" xfId="2449"/>
    <cellStyle name="Обычный 20 5" xfId="2450"/>
    <cellStyle name="Обычный 20 5 2" xfId="2451"/>
    <cellStyle name="Обычный 20 5 2 2" xfId="2452"/>
    <cellStyle name="Обычный 20 5 2 2 2" xfId="2453"/>
    <cellStyle name="Обычный 20 5 2 2 2 2" xfId="2454"/>
    <cellStyle name="Обычный 20 5 2 2 2 2 2" xfId="2455"/>
    <cellStyle name="Обычный 20 5 2 2 2 2 2 2" xfId="2456"/>
    <cellStyle name="Обычный 20 5 2 2 2 2 2 2 2" xfId="2457"/>
    <cellStyle name="Обычный 20 5 2 2 2 2 2 3" xfId="2458"/>
    <cellStyle name="Обычный 20 5 2 2 2 2 3" xfId="2459"/>
    <cellStyle name="Обычный 20 5 2 2 2 2 3 2" xfId="2460"/>
    <cellStyle name="Обычный 20 5 2 2 2 2 4" xfId="2461"/>
    <cellStyle name="Обычный 20 5 2 2 2 3" xfId="2462"/>
    <cellStyle name="Обычный 20 5 2 2 2 3 2" xfId="2463"/>
    <cellStyle name="Обычный 20 5 2 2 2 3 2 2" xfId="2464"/>
    <cellStyle name="Обычный 20 5 2 2 2 3 3" xfId="2465"/>
    <cellStyle name="Обычный 20 5 2 2 2 4" xfId="2466"/>
    <cellStyle name="Обычный 20 5 2 2 2 4 2" xfId="2467"/>
    <cellStyle name="Обычный 20 5 2 2 2 5" xfId="2468"/>
    <cellStyle name="Обычный 20 5 2 2 3" xfId="2469"/>
    <cellStyle name="Обычный 20 5 2 2 3 2" xfId="2470"/>
    <cellStyle name="Обычный 20 5 2 2 3 2 2" xfId="2471"/>
    <cellStyle name="Обычный 20 5 2 2 3 2 2 2" xfId="2472"/>
    <cellStyle name="Обычный 20 5 2 2 3 2 3" xfId="2473"/>
    <cellStyle name="Обычный 20 5 2 2 3 3" xfId="2474"/>
    <cellStyle name="Обычный 20 5 2 2 3 3 2" xfId="2475"/>
    <cellStyle name="Обычный 20 5 2 2 3 4" xfId="2476"/>
    <cellStyle name="Обычный 20 5 2 2 4" xfId="2477"/>
    <cellStyle name="Обычный 20 5 2 2 4 2" xfId="2478"/>
    <cellStyle name="Обычный 20 5 2 2 4 2 2" xfId="2479"/>
    <cellStyle name="Обычный 20 5 2 2 4 3" xfId="2480"/>
    <cellStyle name="Обычный 20 5 2 2 5" xfId="2481"/>
    <cellStyle name="Обычный 20 5 2 2 5 2" xfId="2482"/>
    <cellStyle name="Обычный 20 5 2 2 6" xfId="2483"/>
    <cellStyle name="Обычный 20 5 2 3" xfId="2484"/>
    <cellStyle name="Обычный 20 5 2 3 2" xfId="2485"/>
    <cellStyle name="Обычный 20 5 2 3 2 2" xfId="2486"/>
    <cellStyle name="Обычный 20 5 2 3 2 2 2" xfId="2487"/>
    <cellStyle name="Обычный 20 5 2 3 2 2 2 2" xfId="2488"/>
    <cellStyle name="Обычный 20 5 2 3 2 2 3" xfId="2489"/>
    <cellStyle name="Обычный 20 5 2 3 2 3" xfId="2490"/>
    <cellStyle name="Обычный 20 5 2 3 2 3 2" xfId="2491"/>
    <cellStyle name="Обычный 20 5 2 3 2 4" xfId="2492"/>
    <cellStyle name="Обычный 20 5 2 3 3" xfId="2493"/>
    <cellStyle name="Обычный 20 5 2 3 3 2" xfId="2494"/>
    <cellStyle name="Обычный 20 5 2 3 3 2 2" xfId="2495"/>
    <cellStyle name="Обычный 20 5 2 3 3 3" xfId="2496"/>
    <cellStyle name="Обычный 20 5 2 3 4" xfId="2497"/>
    <cellStyle name="Обычный 20 5 2 3 4 2" xfId="2498"/>
    <cellStyle name="Обычный 20 5 2 3 5" xfId="2499"/>
    <cellStyle name="Обычный 20 5 2 4" xfId="2500"/>
    <cellStyle name="Обычный 20 5 2 4 2" xfId="2501"/>
    <cellStyle name="Обычный 20 5 2 4 2 2" xfId="2502"/>
    <cellStyle name="Обычный 20 5 2 4 2 2 2" xfId="2503"/>
    <cellStyle name="Обычный 20 5 2 4 2 3" xfId="2504"/>
    <cellStyle name="Обычный 20 5 2 4 3" xfId="2505"/>
    <cellStyle name="Обычный 20 5 2 4 3 2" xfId="2506"/>
    <cellStyle name="Обычный 20 5 2 4 4" xfId="2507"/>
    <cellStyle name="Обычный 20 5 2 5" xfId="2508"/>
    <cellStyle name="Обычный 20 5 2 5 2" xfId="2509"/>
    <cellStyle name="Обычный 20 5 2 5 2 2" xfId="2510"/>
    <cellStyle name="Обычный 20 5 2 5 3" xfId="2511"/>
    <cellStyle name="Обычный 20 5 2 6" xfId="2512"/>
    <cellStyle name="Обычный 20 5 2 6 2" xfId="2513"/>
    <cellStyle name="Обычный 20 5 2 7" xfId="2514"/>
    <cellStyle name="Обычный 20 5 3" xfId="2515"/>
    <cellStyle name="Обычный 20 5 3 2" xfId="2516"/>
    <cellStyle name="Обычный 20 5 3 2 2" xfId="2517"/>
    <cellStyle name="Обычный 20 5 3 2 2 2" xfId="2518"/>
    <cellStyle name="Обычный 20 5 3 2 2 2 2" xfId="2519"/>
    <cellStyle name="Обычный 20 5 3 2 2 3" xfId="2520"/>
    <cellStyle name="Обычный 20 5 3 2 3" xfId="2521"/>
    <cellStyle name="Обычный 20 5 3 2 3 2" xfId="2522"/>
    <cellStyle name="Обычный 20 5 3 2 4" xfId="2523"/>
    <cellStyle name="Обычный 20 5 3 3" xfId="2524"/>
    <cellStyle name="Обычный 20 5 3 3 2" xfId="2525"/>
    <cellStyle name="Обычный 20 5 3 3 2 2" xfId="2526"/>
    <cellStyle name="Обычный 20 5 3 3 3" xfId="2527"/>
    <cellStyle name="Обычный 20 5 3 4" xfId="2528"/>
    <cellStyle name="Обычный 20 5 3 4 2" xfId="2529"/>
    <cellStyle name="Обычный 20 5 3 5" xfId="2530"/>
    <cellStyle name="Обычный 20 5 4" xfId="2531"/>
    <cellStyle name="Обычный 20 5 4 2" xfId="2532"/>
    <cellStyle name="Обычный 20 5 4 2 2" xfId="2533"/>
    <cellStyle name="Обычный 20 5 4 2 2 2" xfId="2534"/>
    <cellStyle name="Обычный 20 5 4 2 3" xfId="2535"/>
    <cellStyle name="Обычный 20 5 4 3" xfId="2536"/>
    <cellStyle name="Обычный 20 5 4 3 2" xfId="2537"/>
    <cellStyle name="Обычный 20 5 4 4" xfId="2538"/>
    <cellStyle name="Обычный 20 5 5" xfId="2539"/>
    <cellStyle name="Обычный 20 5 5 2" xfId="2540"/>
    <cellStyle name="Обычный 20 5 5 2 2" xfId="2541"/>
    <cellStyle name="Обычный 20 5 5 3" xfId="2542"/>
    <cellStyle name="Обычный 20 5 6" xfId="2543"/>
    <cellStyle name="Обычный 20 5 6 2" xfId="2544"/>
    <cellStyle name="Обычный 20 5 7" xfId="2545"/>
    <cellStyle name="Обычный 20 6" xfId="2546"/>
    <cellStyle name="Обычный 20 6 2" xfId="2547"/>
    <cellStyle name="Обычный 20 6 2 2" xfId="2548"/>
    <cellStyle name="Обычный 20 6 2 2 2" xfId="2549"/>
    <cellStyle name="Обычный 20 6 2 2 2 2" xfId="2550"/>
    <cellStyle name="Обычный 20 6 2 2 3" xfId="2551"/>
    <cellStyle name="Обычный 20 6 2 3" xfId="2552"/>
    <cellStyle name="Обычный 20 6 2 3 2" xfId="2553"/>
    <cellStyle name="Обычный 20 6 2 4" xfId="2554"/>
    <cellStyle name="Обычный 20 6 3" xfId="2555"/>
    <cellStyle name="Обычный 20 6 3 2" xfId="2556"/>
    <cellStyle name="Обычный 20 6 3 2 2" xfId="2557"/>
    <cellStyle name="Обычный 20 6 3 3" xfId="2558"/>
    <cellStyle name="Обычный 20 6 4" xfId="2559"/>
    <cellStyle name="Обычный 20 6 4 2" xfId="2560"/>
    <cellStyle name="Обычный 20 6 5" xfId="2561"/>
    <cellStyle name="Обычный 20 7" xfId="2562"/>
    <cellStyle name="Обычный 20 7 2" xfId="2563"/>
    <cellStyle name="Обычный 20 7 2 2" xfId="2564"/>
    <cellStyle name="Обычный 20 7 2 2 2" xfId="2565"/>
    <cellStyle name="Обычный 20 7 2 3" xfId="2566"/>
    <cellStyle name="Обычный 20 7 3" xfId="2567"/>
    <cellStyle name="Обычный 20 7 3 2" xfId="2568"/>
    <cellStyle name="Обычный 20 7 4" xfId="2569"/>
    <cellStyle name="Обычный 20 8" xfId="2570"/>
    <cellStyle name="Обычный 20 8 2" xfId="2571"/>
    <cellStyle name="Обычный 20 8 2 2" xfId="2572"/>
    <cellStyle name="Обычный 20 8 3" xfId="2573"/>
    <cellStyle name="Обычный 20 9" xfId="2574"/>
    <cellStyle name="Обычный 20 9 2" xfId="2575"/>
    <cellStyle name="Обычный 21" xfId="2576"/>
    <cellStyle name="Обычный 21 2" xfId="2577"/>
    <cellStyle name="Обычный 21 2 2" xfId="2578"/>
    <cellStyle name="Обычный 21 2 2 2" xfId="2579"/>
    <cellStyle name="Обычный 21 2 2 2 2" xfId="2580"/>
    <cellStyle name="Обычный 21 2 2 2 2 2" xfId="2581"/>
    <cellStyle name="Обычный 21 2 2 2 3" xfId="2582"/>
    <cellStyle name="Обычный 21 2 2 3" xfId="2583"/>
    <cellStyle name="Обычный 21 2 2 3 2" xfId="2584"/>
    <cellStyle name="Обычный 21 2 2 4" xfId="2585"/>
    <cellStyle name="Обычный 21 2 3" xfId="2586"/>
    <cellStyle name="Обычный 21 2 3 2" xfId="2587"/>
    <cellStyle name="Обычный 21 2 3 2 2" xfId="2588"/>
    <cellStyle name="Обычный 21 2 3 3" xfId="2589"/>
    <cellStyle name="Обычный 21 2 4" xfId="2590"/>
    <cellStyle name="Обычный 21 2 4 2" xfId="2591"/>
    <cellStyle name="Обычный 21 2 5" xfId="2592"/>
    <cellStyle name="Обычный 21 3" xfId="2593"/>
    <cellStyle name="Обычный 21 3 2" xfId="2594"/>
    <cellStyle name="Обычный 21 3 2 2" xfId="2595"/>
    <cellStyle name="Обычный 21 3 2 2 2" xfId="2596"/>
    <cellStyle name="Обычный 21 3 2 3" xfId="2597"/>
    <cellStyle name="Обычный 21 3 3" xfId="2598"/>
    <cellStyle name="Обычный 21 3 3 2" xfId="2599"/>
    <cellStyle name="Обычный 21 3 4" xfId="2600"/>
    <cellStyle name="Обычный 21 4" xfId="2601"/>
    <cellStyle name="Обычный 21 4 2" xfId="2602"/>
    <cellStyle name="Обычный 21 4 2 2" xfId="2603"/>
    <cellStyle name="Обычный 21 4 3" xfId="2604"/>
    <cellStyle name="Обычный 21 5" xfId="2605"/>
    <cellStyle name="Обычный 21 5 2" xfId="2606"/>
    <cellStyle name="Обычный 21 6" xfId="2607"/>
    <cellStyle name="Обычный 21 7" xfId="2608"/>
    <cellStyle name="Обычный 22" xfId="2609"/>
    <cellStyle name="Обычный 22 2" xfId="2610"/>
    <cellStyle name="Обычный 22 2 2" xfId="2611"/>
    <cellStyle name="Обычный 22 2 2 2" xfId="2612"/>
    <cellStyle name="Обычный 22 2 2 2 2" xfId="2613"/>
    <cellStyle name="Обычный 22 2 2 2 2 2" xfId="2614"/>
    <cellStyle name="Обычный 22 2 2 2 3" xfId="2615"/>
    <cellStyle name="Обычный 22 2 2 3" xfId="2616"/>
    <cellStyle name="Обычный 22 2 2 3 2" xfId="2617"/>
    <cellStyle name="Обычный 22 2 2 4" xfId="2618"/>
    <cellStyle name="Обычный 22 2 3" xfId="2619"/>
    <cellStyle name="Обычный 22 2 3 2" xfId="2620"/>
    <cellStyle name="Обычный 22 2 3 2 2" xfId="2621"/>
    <cellStyle name="Обычный 22 2 3 3" xfId="2622"/>
    <cellStyle name="Обычный 22 2 4" xfId="2623"/>
    <cellStyle name="Обычный 22 2 4 2" xfId="2624"/>
    <cellStyle name="Обычный 22 2 5" xfId="2625"/>
    <cellStyle name="Обычный 22 3" xfId="2626"/>
    <cellStyle name="Обычный 22 3 2" xfId="2627"/>
    <cellStyle name="Обычный 22 3 2 2" xfId="2628"/>
    <cellStyle name="Обычный 22 3 2 2 2" xfId="2629"/>
    <cellStyle name="Обычный 22 3 2 3" xfId="2630"/>
    <cellStyle name="Обычный 22 3 3" xfId="2631"/>
    <cellStyle name="Обычный 22 3 3 2" xfId="2632"/>
    <cellStyle name="Обычный 22 3 4" xfId="2633"/>
    <cellStyle name="Обычный 22 4" xfId="2634"/>
    <cellStyle name="Обычный 22 4 2" xfId="2635"/>
    <cellStyle name="Обычный 22 4 2 2" xfId="2636"/>
    <cellStyle name="Обычный 22 4 3" xfId="2637"/>
    <cellStyle name="Обычный 22 5" xfId="2638"/>
    <cellStyle name="Обычный 22 5 2" xfId="2639"/>
    <cellStyle name="Обычный 22 6" xfId="2640"/>
    <cellStyle name="Обычный 23" xfId="2641"/>
    <cellStyle name="Обычный 23 2" xfId="2642"/>
    <cellStyle name="Обычный 23 2 2" xfId="2643"/>
    <cellStyle name="Обычный 23 2 2 2" xfId="2644"/>
    <cellStyle name="Обычный 23 2 2 2 2" xfId="2645"/>
    <cellStyle name="Обычный 23 2 2 3" xfId="2646"/>
    <cellStyle name="Обычный 23 2 3" xfId="2647"/>
    <cellStyle name="Обычный 23 2 3 2" xfId="2648"/>
    <cellStyle name="Обычный 23 2 4" xfId="2649"/>
    <cellStyle name="Обычный 23 3" xfId="2650"/>
    <cellStyle name="Обычный 23 3 2" xfId="2651"/>
    <cellStyle name="Обычный 23 3 2 2" xfId="2652"/>
    <cellStyle name="Обычный 23 3 2 2 2" xfId="2653"/>
    <cellStyle name="Обычный 23 3 2 2 2 2" xfId="2654"/>
    <cellStyle name="Обычный 23 3 2 2 3" xfId="2655"/>
    <cellStyle name="Обычный 23 3 2 3" xfId="2656"/>
    <cellStyle name="Обычный 23 3 2 3 2" xfId="2657"/>
    <cellStyle name="Обычный 23 3 2 4" xfId="2658"/>
    <cellStyle name="Обычный 23 3 3" xfId="2659"/>
    <cellStyle name="Обычный 23 3 3 2" xfId="2660"/>
    <cellStyle name="Обычный 23 3 3 2 2" xfId="2661"/>
    <cellStyle name="Обычный 23 3 3 3" xfId="2662"/>
    <cellStyle name="Обычный 23 3 4" xfId="2663"/>
    <cellStyle name="Обычный 23 3 4 2" xfId="2664"/>
    <cellStyle name="Обычный 23 3 5" xfId="2665"/>
    <cellStyle name="Обычный 23 4" xfId="2666"/>
    <cellStyle name="Обычный 23 4 2" xfId="2667"/>
    <cellStyle name="Обычный 23 4 2 2" xfId="2668"/>
    <cellStyle name="Обычный 23 4 3" xfId="2669"/>
    <cellStyle name="Обычный 23 5" xfId="2670"/>
    <cellStyle name="Обычный 23 5 2" xfId="2671"/>
    <cellStyle name="Обычный 23 6" xfId="2672"/>
    <cellStyle name="Обычный 24" xfId="2673"/>
    <cellStyle name="Обычный 24 2" xfId="2674"/>
    <cellStyle name="Обычный 24 3" xfId="2675"/>
    <cellStyle name="Обычный 25" xfId="2676"/>
    <cellStyle name="Обычный 25 2" xfId="2677"/>
    <cellStyle name="Обычный 25 2 2" xfId="2678"/>
    <cellStyle name="Обычный 25 2 2 2" xfId="2679"/>
    <cellStyle name="Обычный 25 2 2 2 2" xfId="2680"/>
    <cellStyle name="Обычный 25 2 2 3" xfId="2681"/>
    <cellStyle name="Обычный 25 2 3" xfId="2682"/>
    <cellStyle name="Обычный 25 2 3 2" xfId="2683"/>
    <cellStyle name="Обычный 25 2 3 2 2" xfId="2684"/>
    <cellStyle name="Обычный 25 2 3 3" xfId="2685"/>
    <cellStyle name="Обычный 25 2 4" xfId="2686"/>
    <cellStyle name="Обычный 25 2 4 2" xfId="2687"/>
    <cellStyle name="Обычный 25 2 5" xfId="2688"/>
    <cellStyle name="Обычный 25 3" xfId="2689"/>
    <cellStyle name="Обычный 25 3 2" xfId="2690"/>
    <cellStyle name="Обычный 25 3 2 2" xfId="2691"/>
    <cellStyle name="Обычный 25 3 3" xfId="2692"/>
    <cellStyle name="Обычный 25 4" xfId="2693"/>
    <cellStyle name="Обычный 25 4 2" xfId="2694"/>
    <cellStyle name="Обычный 25 5" xfId="2695"/>
    <cellStyle name="Обычный 26" xfId="2696"/>
    <cellStyle name="Обычный 26 2" xfId="2697"/>
    <cellStyle name="Обычный 26 2 2" xfId="2698"/>
    <cellStyle name="Обычный 26 2 2 2" xfId="2699"/>
    <cellStyle name="Обычный 26 2 2 2 2" xfId="2700"/>
    <cellStyle name="Обычный 26 2 2 3" xfId="2701"/>
    <cellStyle name="Обычный 26 2 2 4" xfId="2702"/>
    <cellStyle name="Обычный 26 2 2 4 2" xfId="2703"/>
    <cellStyle name="Обычный 26 2 3" xfId="2704"/>
    <cellStyle name="Обычный 26 2 3 2" xfId="2705"/>
    <cellStyle name="Обычный 26 2 3 2 2" xfId="2706"/>
    <cellStyle name="Обычный 26 2 3 3" xfId="2707"/>
    <cellStyle name="Обычный 26 2 3 4" xfId="2708"/>
    <cellStyle name="Обычный 26 2 4" xfId="2709"/>
    <cellStyle name="Обычный 26 2 4 2" xfId="2710"/>
    <cellStyle name="Обычный 26 2 5" xfId="2711"/>
    <cellStyle name="Обычный 26 2 6" xfId="2712"/>
    <cellStyle name="Обычный 26 2 6 2" xfId="2713"/>
    <cellStyle name="Обычный 26 3" xfId="2714"/>
    <cellStyle name="Обычный 26 3 2" xfId="2715"/>
    <cellStyle name="Обычный 26 3 2 2" xfId="2716"/>
    <cellStyle name="Обычный 26 3 2 2 2" xfId="2717"/>
    <cellStyle name="Обычный 26 3 2 2 2 2" xfId="2718"/>
    <cellStyle name="Обычный 26 3 2 2 3" xfId="2719"/>
    <cellStyle name="Обычный 26 3 2 3" xfId="2720"/>
    <cellStyle name="Обычный 26 3 2 3 2" xfId="2721"/>
    <cellStyle name="Обычный 26 3 2 3 2 2" xfId="2722"/>
    <cellStyle name="Обычный 26 3 2 3 3" xfId="2723"/>
    <cellStyle name="Обычный 26 3 2 3 4" xfId="2724"/>
    <cellStyle name="Обычный 26 3 2 3 4 2" xfId="2725"/>
    <cellStyle name="Обычный 26 3 2 3 4 2 2" xfId="2726"/>
    <cellStyle name="Обычный 26 3 2 3 4 2 2 2" xfId="2727"/>
    <cellStyle name="Обычный 26 3 2 4" xfId="2728"/>
    <cellStyle name="Обычный 26 3 2 4 2" xfId="2729"/>
    <cellStyle name="Обычный 26 3 2 5" xfId="2730"/>
    <cellStyle name="Обычный 26 3 3" xfId="2731"/>
    <cellStyle name="Обычный 26 3 3 2" xfId="2732"/>
    <cellStyle name="Обычный 26 3 3 2 2" xfId="2733"/>
    <cellStyle name="Обычный 26 3 3 3" xfId="2734"/>
    <cellStyle name="Обычный 26 3 4" xfId="2735"/>
    <cellStyle name="Обычный 26 3 4 2" xfId="2736"/>
    <cellStyle name="Обычный 26 3 4 2 2" xfId="2737"/>
    <cellStyle name="Обычный 26 3 4 3" xfId="2738"/>
    <cellStyle name="Обычный 26 3 4 4" xfId="2739"/>
    <cellStyle name="Обычный 26 3 4 4 2" xfId="2740"/>
    <cellStyle name="Обычный 26 3 4 4 2 2" xfId="2741"/>
    <cellStyle name="Обычный 26 3 4 4 2 2 2" xfId="2742"/>
    <cellStyle name="Обычный 26 3 4 4 2 2 2 2" xfId="2743"/>
    <cellStyle name="Обычный 26 3 4 4 2 3" xfId="2744"/>
    <cellStyle name="Обычный 26 3 5" xfId="2745"/>
    <cellStyle name="Обычный 26 3 5 2" xfId="2746"/>
    <cellStyle name="Обычный 26 3 6" xfId="2747"/>
    <cellStyle name="Обычный 26 4" xfId="2748"/>
    <cellStyle name="Обычный 26 4 2" xfId="2749"/>
    <cellStyle name="Обычный 26 4 2 2" xfId="2750"/>
    <cellStyle name="Обычный 26 4 3" xfId="2751"/>
    <cellStyle name="Обычный 26 5" xfId="2752"/>
    <cellStyle name="Обычный 26 5 2" xfId="2753"/>
    <cellStyle name="Обычный 26 6" xfId="2754"/>
    <cellStyle name="Обычный 26 7" xfId="2755"/>
    <cellStyle name="Обычный 27" xfId="2756"/>
    <cellStyle name="Обычный 27 2" xfId="2757"/>
    <cellStyle name="Обычный 27 3" xfId="2758"/>
    <cellStyle name="Обычный 28" xfId="2759"/>
    <cellStyle name="Обычный 28 2" xfId="2760"/>
    <cellStyle name="Обычный 28 2 2" xfId="2761"/>
    <cellStyle name="Обычный 28 2 2 2" xfId="2762"/>
    <cellStyle name="Обычный 28 2 3" xfId="2763"/>
    <cellStyle name="Обычный 28 3" xfId="2764"/>
    <cellStyle name="Обычный 28 3 2" xfId="2765"/>
    <cellStyle name="Обычный 28 3 2 2" xfId="2766"/>
    <cellStyle name="Обычный 28 3 3" xfId="2767"/>
    <cellStyle name="Обычный 28 4" xfId="2768"/>
    <cellStyle name="Обычный 28 4 2" xfId="2769"/>
    <cellStyle name="Обычный 28 5" xfId="2770"/>
    <cellStyle name="Обычный 29" xfId="2771"/>
    <cellStyle name="Обычный 29 2" xfId="2772"/>
    <cellStyle name="Обычный 29 3" xfId="2773"/>
    <cellStyle name="Обычный 3" xfId="2774"/>
    <cellStyle name="Обычный 3 2" xfId="2775"/>
    <cellStyle name="Обычный 3 3" xfId="2776"/>
    <cellStyle name="Обычный 3 4" xfId="2777"/>
    <cellStyle name="Обычный 3 4 2" xfId="2778"/>
    <cellStyle name="Обычный 3 4 3" xfId="2779"/>
    <cellStyle name="Обычный 3 5" xfId="2780"/>
    <cellStyle name="Обычный 3 6" xfId="2781"/>
    <cellStyle name="Обычный 30" xfId="2782"/>
    <cellStyle name="Обычный 30 2" xfId="2783"/>
    <cellStyle name="Обычный 30 2 2" xfId="2784"/>
    <cellStyle name="Обычный 30 3" xfId="2785"/>
    <cellStyle name="Обычный 31" xfId="2786"/>
    <cellStyle name="Обычный 31 2" xfId="2787"/>
    <cellStyle name="Обычный 32" xfId="2788"/>
    <cellStyle name="Обычный 32 2" xfId="2789"/>
    <cellStyle name="Обычный 32 3" xfId="2790"/>
    <cellStyle name="Обычный 33" xfId="2791"/>
    <cellStyle name="Обычный 34" xfId="2792"/>
    <cellStyle name="Обычный 35" xfId="2793"/>
    <cellStyle name="Обычный 35 2" xfId="2794"/>
    <cellStyle name="Обычный 35 3" xfId="2795"/>
    <cellStyle name="Обычный 36" xfId="2796"/>
    <cellStyle name="Обычный 36 2" xfId="2797"/>
    <cellStyle name="Обычный 37" xfId="2798"/>
    <cellStyle name="Обычный 38" xfId="2799"/>
    <cellStyle name="Обычный 4" xfId="2800"/>
    <cellStyle name="Обычный 4 2" xfId="2801"/>
    <cellStyle name="Обычный 5" xfId="2802"/>
    <cellStyle name="Обычный 5 2" xfId="2803"/>
    <cellStyle name="Обычный 6" xfId="2804"/>
    <cellStyle name="Обычный 6 2" xfId="2805"/>
    <cellStyle name="Обычный 7" xfId="2806"/>
    <cellStyle name="Обычный 7 2" xfId="2807"/>
    <cellStyle name="Обычный 8" xfId="2808"/>
    <cellStyle name="Обычный 8 2" xfId="2809"/>
    <cellStyle name="Обычный 9" xfId="2810"/>
    <cellStyle name="Обычный 9 2" xfId="2811"/>
    <cellStyle name="Обычный_Корректиовки 2006 (Колмогорова) дома 19.10" xfId="2812"/>
    <cellStyle name="Обычный_КорректировкиБюджета2004" xfId="2813"/>
    <cellStyle name="Плохой 2" xfId="2814"/>
    <cellStyle name="Плохой 2 2" xfId="2815"/>
    <cellStyle name="Плохой 2 3" xfId="2816"/>
    <cellStyle name="Плохой 2 4" xfId="2817"/>
    <cellStyle name="Плохой 2 5" xfId="2818"/>
    <cellStyle name="Плохой 2 6" xfId="2819"/>
    <cellStyle name="Плохой 3" xfId="2820"/>
    <cellStyle name="Пояснение 2" xfId="2821"/>
    <cellStyle name="Пояснение 2 2" xfId="2822"/>
    <cellStyle name="Пояснение 2 3" xfId="2823"/>
    <cellStyle name="Пояснение 2 4" xfId="2824"/>
    <cellStyle name="Пояснение 2 5" xfId="2825"/>
    <cellStyle name="Пояснение 2 6" xfId="2826"/>
    <cellStyle name="Пояснение 3" xfId="2827"/>
    <cellStyle name="Примечание 2" xfId="2828"/>
    <cellStyle name="Примечание 2 2" xfId="2829"/>
    <cellStyle name="Примечание 2 3" xfId="2830"/>
    <cellStyle name="Примечание 2 4" xfId="2831"/>
    <cellStyle name="Примечание 2 5" xfId="2832"/>
    <cellStyle name="Примечание 2 6" xfId="2833"/>
    <cellStyle name="Примечание 3" xfId="2834"/>
    <cellStyle name="Процентный" xfId="2835" builtinId="5"/>
    <cellStyle name="Процентный 10" xfId="2836"/>
    <cellStyle name="Процентный 10 2" xfId="2837"/>
    <cellStyle name="Процентный 10 3" xfId="2838"/>
    <cellStyle name="Процентный 10 4" xfId="2839"/>
    <cellStyle name="Процентный 10 5" xfId="2840"/>
    <cellStyle name="Процентный 10 5 2" xfId="2841"/>
    <cellStyle name="Процентный 11" xfId="2842"/>
    <cellStyle name="Процентный 11 2" xfId="2843"/>
    <cellStyle name="Процентный 11 3" xfId="2844"/>
    <cellStyle name="Процентный 11 4" xfId="2845"/>
    <cellStyle name="Процентный 12" xfId="2846"/>
    <cellStyle name="Процентный 12 2" xfId="2847"/>
    <cellStyle name="Процентный 12 3" xfId="2848"/>
    <cellStyle name="Процентный 12 4" xfId="2849"/>
    <cellStyle name="Процентный 13" xfId="2850"/>
    <cellStyle name="Процентный 13 2" xfId="2851"/>
    <cellStyle name="Процентный 13 3" xfId="2852"/>
    <cellStyle name="Процентный 13 4" xfId="2853"/>
    <cellStyle name="Процентный 14" xfId="2854"/>
    <cellStyle name="Процентный 14 2" xfId="2855"/>
    <cellStyle name="Процентный 14 3" xfId="2856"/>
    <cellStyle name="Процентный 14 4" xfId="2857"/>
    <cellStyle name="Процентный 15" xfId="2858"/>
    <cellStyle name="Процентный 15 2" xfId="2859"/>
    <cellStyle name="Процентный 15 3" xfId="2860"/>
    <cellStyle name="Процентный 15 4" xfId="2861"/>
    <cellStyle name="Процентный 16" xfId="2862"/>
    <cellStyle name="Процентный 17" xfId="2863"/>
    <cellStyle name="Процентный 2" xfId="2864"/>
    <cellStyle name="Процентный 2 2" xfId="2865"/>
    <cellStyle name="Процентный 3" xfId="2866"/>
    <cellStyle name="Процентный 4" xfId="2867"/>
    <cellStyle name="Процентный 4 2" xfId="2868"/>
    <cellStyle name="Процентный 4 2 2" xfId="2869"/>
    <cellStyle name="Процентный 4 2 2 2" xfId="2870"/>
    <cellStyle name="Процентный 4 2 2 2 2" xfId="2871"/>
    <cellStyle name="Процентный 4 2 2 2 2 2" xfId="2872"/>
    <cellStyle name="Процентный 4 2 2 2 2 2 2" xfId="2873"/>
    <cellStyle name="Процентный 4 2 2 2 2 2 3" xfId="2874"/>
    <cellStyle name="Процентный 4 2 2 2 2 3" xfId="2875"/>
    <cellStyle name="Процентный 4 2 2 2 3" xfId="2876"/>
    <cellStyle name="Процентный 4 2 2 2 3 2" xfId="2877"/>
    <cellStyle name="Процентный 4 2 2 2 3 3" xfId="2878"/>
    <cellStyle name="Процентный 4 2 2 2 4" xfId="2879"/>
    <cellStyle name="Процентный 4 2 2 3" xfId="2880"/>
    <cellStyle name="Процентный 4 2 2 3 2" xfId="2881"/>
    <cellStyle name="Процентный 4 2 2 3 2 2" xfId="2882"/>
    <cellStyle name="Процентный 4 2 2 3 2 3" xfId="2883"/>
    <cellStyle name="Процентный 4 2 2 3 3" xfId="2884"/>
    <cellStyle name="Процентный 4 2 2 4" xfId="2885"/>
    <cellStyle name="Процентный 4 2 2 4 2" xfId="2886"/>
    <cellStyle name="Процентный 4 2 2 4 3" xfId="2887"/>
    <cellStyle name="Процентный 4 2 2 5" xfId="2888"/>
    <cellStyle name="Процентный 4 2 3" xfId="2889"/>
    <cellStyle name="Процентный 4 2 3 2" xfId="2890"/>
    <cellStyle name="Процентный 4 2 3 2 2" xfId="2891"/>
    <cellStyle name="Процентный 4 2 3 2 2 2" xfId="2892"/>
    <cellStyle name="Процентный 4 2 3 2 2 3" xfId="2893"/>
    <cellStyle name="Процентный 4 2 3 2 3" xfId="2894"/>
    <cellStyle name="Процентный 4 2 3 3" xfId="2895"/>
    <cellStyle name="Процентный 4 2 3 3 2" xfId="2896"/>
    <cellStyle name="Процентный 4 2 3 3 3" xfId="2897"/>
    <cellStyle name="Процентный 4 2 3 4" xfId="2898"/>
    <cellStyle name="Процентный 4 2 4" xfId="2899"/>
    <cellStyle name="Процентный 4 2 4 2" xfId="2900"/>
    <cellStyle name="Процентный 4 2 4 2 2" xfId="2901"/>
    <cellStyle name="Процентный 4 2 4 2 3" xfId="2902"/>
    <cellStyle name="Процентный 4 2 4 3" xfId="2903"/>
    <cellStyle name="Процентный 4 2 5" xfId="2904"/>
    <cellStyle name="Процентный 4 2 5 2" xfId="2905"/>
    <cellStyle name="Процентный 4 2 5 3" xfId="2906"/>
    <cellStyle name="Процентный 4 2 6" xfId="2907"/>
    <cellStyle name="Процентный 4 3" xfId="2908"/>
    <cellStyle name="Процентный 4 3 2" xfId="2909"/>
    <cellStyle name="Процентный 4 3 2 2" xfId="2910"/>
    <cellStyle name="Процентный 4 3 2 2 2" xfId="2911"/>
    <cellStyle name="Процентный 4 3 2 2 2 2" xfId="2912"/>
    <cellStyle name="Процентный 4 3 2 2 2 3" xfId="2913"/>
    <cellStyle name="Процентный 4 3 2 2 3" xfId="2914"/>
    <cellStyle name="Процентный 4 3 2 3" xfId="2915"/>
    <cellStyle name="Процентный 4 3 2 3 2" xfId="2916"/>
    <cellStyle name="Процентный 4 3 2 3 3" xfId="2917"/>
    <cellStyle name="Процентный 4 3 2 4" xfId="2918"/>
    <cellStyle name="Процентный 4 3 3" xfId="2919"/>
    <cellStyle name="Процентный 4 3 3 2" xfId="2920"/>
    <cellStyle name="Процентный 4 3 3 2 2" xfId="2921"/>
    <cellStyle name="Процентный 4 3 3 2 3" xfId="2922"/>
    <cellStyle name="Процентный 4 3 3 3" xfId="2923"/>
    <cellStyle name="Процентный 4 3 4" xfId="2924"/>
    <cellStyle name="Процентный 4 3 4 2" xfId="2925"/>
    <cellStyle name="Процентный 4 3 4 3" xfId="2926"/>
    <cellStyle name="Процентный 4 3 5" xfId="2927"/>
    <cellStyle name="Процентный 4 4" xfId="2928"/>
    <cellStyle name="Процентный 4 4 2" xfId="2929"/>
    <cellStyle name="Процентный 4 4 2 2" xfId="2930"/>
    <cellStyle name="Процентный 4 4 2 2 2" xfId="2931"/>
    <cellStyle name="Процентный 4 4 2 2 3" xfId="2932"/>
    <cellStyle name="Процентный 4 4 2 3" xfId="2933"/>
    <cellStyle name="Процентный 4 4 3" xfId="2934"/>
    <cellStyle name="Процентный 4 4 3 2" xfId="2935"/>
    <cellStyle name="Процентный 4 4 3 3" xfId="2936"/>
    <cellStyle name="Процентный 4 4 4" xfId="2937"/>
    <cellStyle name="Процентный 4 5" xfId="2938"/>
    <cellStyle name="Процентный 4 5 2" xfId="2939"/>
    <cellStyle name="Процентный 4 5 2 2" xfId="2940"/>
    <cellStyle name="Процентный 4 5 2 3" xfId="2941"/>
    <cellStyle name="Процентный 4 5 3" xfId="2942"/>
    <cellStyle name="Процентный 4 6" xfId="2943"/>
    <cellStyle name="Процентный 4 6 2" xfId="2944"/>
    <cellStyle name="Процентный 4 6 3" xfId="2945"/>
    <cellStyle name="Процентный 4 7" xfId="2946"/>
    <cellStyle name="Процентный 5" xfId="2947"/>
    <cellStyle name="Процентный 6" xfId="2948"/>
    <cellStyle name="Процентный 6 2" xfId="2949"/>
    <cellStyle name="Процентный 6 2 2" xfId="2950"/>
    <cellStyle name="Процентный 6 2 2 2" xfId="2951"/>
    <cellStyle name="Процентный 6 2 2 2 2" xfId="2952"/>
    <cellStyle name="Процентный 6 2 2 2 2 2" xfId="2953"/>
    <cellStyle name="Процентный 6 2 2 2 2 2 2" xfId="2954"/>
    <cellStyle name="Процентный 6 2 2 2 2 2 3" xfId="2955"/>
    <cellStyle name="Процентный 6 2 2 2 2 3" xfId="2956"/>
    <cellStyle name="Процентный 6 2 2 2 3" xfId="2957"/>
    <cellStyle name="Процентный 6 2 2 2 3 2" xfId="2958"/>
    <cellStyle name="Процентный 6 2 2 2 3 3" xfId="2959"/>
    <cellStyle name="Процентный 6 2 2 2 4" xfId="2960"/>
    <cellStyle name="Процентный 6 2 2 3" xfId="2961"/>
    <cellStyle name="Процентный 6 2 2 3 2" xfId="2962"/>
    <cellStyle name="Процентный 6 2 2 3 2 2" xfId="2963"/>
    <cellStyle name="Процентный 6 2 2 3 2 3" xfId="2964"/>
    <cellStyle name="Процентный 6 2 2 3 3" xfId="2965"/>
    <cellStyle name="Процентный 6 2 2 4" xfId="2966"/>
    <cellStyle name="Процентный 6 2 2 4 2" xfId="2967"/>
    <cellStyle name="Процентный 6 2 2 4 3" xfId="2968"/>
    <cellStyle name="Процентный 6 2 2 5" xfId="2969"/>
    <cellStyle name="Процентный 6 2 3" xfId="2970"/>
    <cellStyle name="Процентный 6 2 3 2" xfId="2971"/>
    <cellStyle name="Процентный 6 2 3 2 2" xfId="2972"/>
    <cellStyle name="Процентный 6 2 3 2 2 2" xfId="2973"/>
    <cellStyle name="Процентный 6 2 3 2 2 3" xfId="2974"/>
    <cellStyle name="Процентный 6 2 3 2 3" xfId="2975"/>
    <cellStyle name="Процентный 6 2 3 3" xfId="2976"/>
    <cellStyle name="Процентный 6 2 3 3 2" xfId="2977"/>
    <cellStyle name="Процентный 6 2 3 3 3" xfId="2978"/>
    <cellStyle name="Процентный 6 2 3 4" xfId="2979"/>
    <cellStyle name="Процентный 6 2 4" xfId="2980"/>
    <cellStyle name="Процентный 6 2 4 2" xfId="2981"/>
    <cellStyle name="Процентный 6 2 4 2 2" xfId="2982"/>
    <cellStyle name="Процентный 6 2 4 2 3" xfId="2983"/>
    <cellStyle name="Процентный 6 2 4 3" xfId="2984"/>
    <cellStyle name="Процентный 6 2 5" xfId="2985"/>
    <cellStyle name="Процентный 6 2 5 2" xfId="2986"/>
    <cellStyle name="Процентный 6 2 5 3" xfId="2987"/>
    <cellStyle name="Процентный 6 2 6" xfId="2988"/>
    <cellStyle name="Процентный 6 3" xfId="2989"/>
    <cellStyle name="Процентный 6 3 2" xfId="2990"/>
    <cellStyle name="Процентный 6 3 2 2" xfId="2991"/>
    <cellStyle name="Процентный 6 3 2 2 2" xfId="2992"/>
    <cellStyle name="Процентный 6 3 2 2 2 2" xfId="2993"/>
    <cellStyle name="Процентный 6 3 2 2 2 3" xfId="2994"/>
    <cellStyle name="Процентный 6 3 2 2 3" xfId="2995"/>
    <cellStyle name="Процентный 6 3 2 3" xfId="2996"/>
    <cellStyle name="Процентный 6 3 2 3 2" xfId="2997"/>
    <cellStyle name="Процентный 6 3 2 3 3" xfId="2998"/>
    <cellStyle name="Процентный 6 3 2 4" xfId="2999"/>
    <cellStyle name="Процентный 6 3 3" xfId="3000"/>
    <cellStyle name="Процентный 6 3 3 2" xfId="3001"/>
    <cellStyle name="Процентный 6 3 3 2 2" xfId="3002"/>
    <cellStyle name="Процентный 6 3 3 2 3" xfId="3003"/>
    <cellStyle name="Процентный 6 3 3 3" xfId="3004"/>
    <cellStyle name="Процентный 6 3 4" xfId="3005"/>
    <cellStyle name="Процентный 6 3 4 2" xfId="3006"/>
    <cellStyle name="Процентный 6 3 4 3" xfId="3007"/>
    <cellStyle name="Процентный 6 3 5" xfId="3008"/>
    <cellStyle name="Процентный 6 4" xfId="3009"/>
    <cellStyle name="Процентный 6 4 2" xfId="3010"/>
    <cellStyle name="Процентный 6 4 2 2" xfId="3011"/>
    <cellStyle name="Процентный 6 4 2 2 2" xfId="3012"/>
    <cellStyle name="Процентный 6 4 2 2 3" xfId="3013"/>
    <cellStyle name="Процентный 6 4 2 3" xfId="3014"/>
    <cellStyle name="Процентный 6 4 3" xfId="3015"/>
    <cellStyle name="Процентный 6 4 3 2" xfId="3016"/>
    <cellStyle name="Процентный 6 4 3 3" xfId="3017"/>
    <cellStyle name="Процентный 6 4 4" xfId="3018"/>
    <cellStyle name="Процентный 6 5" xfId="3019"/>
    <cellStyle name="Процентный 6 5 2" xfId="3020"/>
    <cellStyle name="Процентный 6 5 2 2" xfId="3021"/>
    <cellStyle name="Процентный 6 5 2 3" xfId="3022"/>
    <cellStyle name="Процентный 6 5 3" xfId="3023"/>
    <cellStyle name="Процентный 6 6" xfId="3024"/>
    <cellStyle name="Процентный 6 6 2" xfId="3025"/>
    <cellStyle name="Процентный 6 6 3" xfId="3026"/>
    <cellStyle name="Процентный 6 7" xfId="3027"/>
    <cellStyle name="Процентный 7" xfId="3028"/>
    <cellStyle name="Процентный 7 2" xfId="3029"/>
    <cellStyle name="Процентный 7 2 2" xfId="3030"/>
    <cellStyle name="Процентный 7 2 2 2" xfId="3031"/>
    <cellStyle name="Процентный 7 2 2 2 2" xfId="3032"/>
    <cellStyle name="Процентный 7 2 2 2 2 2" xfId="3033"/>
    <cellStyle name="Процентный 7 2 2 2 2 2 2" xfId="3034"/>
    <cellStyle name="Процентный 7 2 2 2 2 2 2 2" xfId="3035"/>
    <cellStyle name="Процентный 7 2 2 2 2 2 2 2 2" xfId="3036"/>
    <cellStyle name="Процентный 7 2 2 2 2 2 2 2 2 2" xfId="3037"/>
    <cellStyle name="Процентный 7 2 2 2 2 2 2 2 2 2 2" xfId="3038"/>
    <cellStyle name="Процентный 7 2 2 2 2 2 2 2 2 2 3" xfId="3039"/>
    <cellStyle name="Процентный 7 2 2 2 2 2 2 2 2 3" xfId="3040"/>
    <cellStyle name="Процентный 7 2 2 2 2 2 2 2 3" xfId="3041"/>
    <cellStyle name="Процентный 7 2 2 2 2 2 2 2 3 2" xfId="3042"/>
    <cellStyle name="Процентный 7 2 2 2 2 2 2 2 3 3" xfId="3043"/>
    <cellStyle name="Процентный 7 2 2 2 2 2 2 2 4" xfId="3044"/>
    <cellStyle name="Процентный 7 2 2 2 2 2 2 3" xfId="3045"/>
    <cellStyle name="Процентный 7 2 2 2 2 2 2 3 2" xfId="3046"/>
    <cellStyle name="Процентный 7 2 2 2 2 2 2 3 2 2" xfId="3047"/>
    <cellStyle name="Процентный 7 2 2 2 2 2 2 3 2 3" xfId="3048"/>
    <cellStyle name="Процентный 7 2 2 2 2 2 2 3 3" xfId="3049"/>
    <cellStyle name="Процентный 7 2 2 2 2 2 2 4" xfId="3050"/>
    <cellStyle name="Процентный 7 2 2 2 2 2 2 4 2" xfId="3051"/>
    <cellStyle name="Процентный 7 2 2 2 2 2 2 4 3" xfId="3052"/>
    <cellStyle name="Процентный 7 2 2 2 2 2 2 5" xfId="3053"/>
    <cellStyle name="Процентный 7 2 2 2 2 2 3" xfId="3054"/>
    <cellStyle name="Процентный 7 2 2 2 2 2 3 2" xfId="3055"/>
    <cellStyle name="Процентный 7 2 2 2 2 2 3 2 2" xfId="3056"/>
    <cellStyle name="Процентный 7 2 2 2 2 2 3 2 2 2" xfId="3057"/>
    <cellStyle name="Процентный 7 2 2 2 2 2 3 2 2 3" xfId="3058"/>
    <cellStyle name="Процентный 7 2 2 2 2 2 3 2 3" xfId="3059"/>
    <cellStyle name="Процентный 7 2 2 2 2 2 3 3" xfId="3060"/>
    <cellStyle name="Процентный 7 2 2 2 2 2 3 3 2" xfId="3061"/>
    <cellStyle name="Процентный 7 2 2 2 2 2 3 3 3" xfId="3062"/>
    <cellStyle name="Процентный 7 2 2 2 2 2 3 4" xfId="3063"/>
    <cellStyle name="Процентный 7 2 2 2 2 2 4" xfId="3064"/>
    <cellStyle name="Процентный 7 2 2 2 2 2 4 2" xfId="3065"/>
    <cellStyle name="Процентный 7 2 2 2 2 2 4 2 2" xfId="3066"/>
    <cellStyle name="Процентный 7 2 2 2 2 2 4 2 3" xfId="3067"/>
    <cellStyle name="Процентный 7 2 2 2 2 2 4 3" xfId="3068"/>
    <cellStyle name="Процентный 7 2 2 2 2 2 5" xfId="3069"/>
    <cellStyle name="Процентный 7 2 2 2 2 2 5 2" xfId="3070"/>
    <cellStyle name="Процентный 7 2 2 2 2 2 5 3" xfId="3071"/>
    <cellStyle name="Процентный 7 2 2 2 2 2 6" xfId="3072"/>
    <cellStyle name="Процентный 7 2 2 2 2 3" xfId="3073"/>
    <cellStyle name="Процентный 7 2 2 2 2 3 2" xfId="3074"/>
    <cellStyle name="Процентный 7 2 2 2 2 3 2 2" xfId="3075"/>
    <cellStyle name="Процентный 7 2 2 2 2 3 2 2 2" xfId="3076"/>
    <cellStyle name="Процентный 7 2 2 2 2 3 2 2 2 2" xfId="3077"/>
    <cellStyle name="Процентный 7 2 2 2 2 3 2 2 2 2 2" xfId="3078"/>
    <cellStyle name="Процентный 7 2 2 2 2 3 2 2 2 2 3" xfId="3079"/>
    <cellStyle name="Процентный 7 2 2 2 2 3 2 2 2 3" xfId="3080"/>
    <cellStyle name="Процентный 7 2 2 2 2 3 2 2 3" xfId="3081"/>
    <cellStyle name="Процентный 7 2 2 2 2 3 2 2 3 2" xfId="3082"/>
    <cellStyle name="Процентный 7 2 2 2 2 3 2 2 3 3" xfId="3083"/>
    <cellStyle name="Процентный 7 2 2 2 2 3 2 2 4" xfId="3084"/>
    <cellStyle name="Процентный 7 2 2 2 2 3 2 3" xfId="3085"/>
    <cellStyle name="Процентный 7 2 2 2 2 3 2 3 2" xfId="3086"/>
    <cellStyle name="Процентный 7 2 2 2 2 3 2 3 2 2" xfId="3087"/>
    <cellStyle name="Процентный 7 2 2 2 2 3 2 3 2 3" xfId="3088"/>
    <cellStyle name="Процентный 7 2 2 2 2 3 2 3 3" xfId="3089"/>
    <cellStyle name="Процентный 7 2 2 2 2 3 2 4" xfId="3090"/>
    <cellStyle name="Процентный 7 2 2 2 2 3 2 4 2" xfId="3091"/>
    <cellStyle name="Процентный 7 2 2 2 2 3 2 4 3" xfId="3092"/>
    <cellStyle name="Процентный 7 2 2 2 2 3 2 5" xfId="3093"/>
    <cellStyle name="Процентный 7 2 2 2 2 3 3" xfId="3094"/>
    <cellStyle name="Процентный 7 2 2 2 2 3 3 2" xfId="3095"/>
    <cellStyle name="Процентный 7 2 2 2 2 3 3 2 2" xfId="3096"/>
    <cellStyle name="Процентный 7 2 2 2 2 3 3 2 2 2" xfId="3097"/>
    <cellStyle name="Процентный 7 2 2 2 2 3 3 2 2 3" xfId="3098"/>
    <cellStyle name="Процентный 7 2 2 2 2 3 3 2 3" xfId="3099"/>
    <cellStyle name="Процентный 7 2 2 2 2 3 3 3" xfId="3100"/>
    <cellStyle name="Процентный 7 2 2 2 2 3 3 3 2" xfId="3101"/>
    <cellStyle name="Процентный 7 2 2 2 2 3 3 3 3" xfId="3102"/>
    <cellStyle name="Процентный 7 2 2 2 2 3 3 4" xfId="3103"/>
    <cellStyle name="Процентный 7 2 2 2 2 3 4" xfId="3104"/>
    <cellStyle name="Процентный 7 2 2 2 2 3 4 2" xfId="3105"/>
    <cellStyle name="Процентный 7 2 2 2 2 3 4 2 2" xfId="3106"/>
    <cellStyle name="Процентный 7 2 2 2 2 3 4 2 3" xfId="3107"/>
    <cellStyle name="Процентный 7 2 2 2 2 3 4 3" xfId="3108"/>
    <cellStyle name="Процентный 7 2 2 2 2 3 5" xfId="3109"/>
    <cellStyle name="Процентный 7 2 2 2 2 3 5 2" xfId="3110"/>
    <cellStyle name="Процентный 7 2 2 2 2 3 5 3" xfId="3111"/>
    <cellStyle name="Процентный 7 2 2 2 2 3 6" xfId="3112"/>
    <cellStyle name="Процентный 7 2 2 2 2 4" xfId="3113"/>
    <cellStyle name="Процентный 7 2 2 2 2 4 2" xfId="3114"/>
    <cellStyle name="Процентный 7 2 2 2 2 4 2 2" xfId="3115"/>
    <cellStyle name="Процентный 7 2 2 2 2 4 2 2 2" xfId="3116"/>
    <cellStyle name="Процентный 7 2 2 2 2 4 2 2 2 2" xfId="3117"/>
    <cellStyle name="Процентный 7 2 2 2 2 4 2 2 2 3" xfId="3118"/>
    <cellStyle name="Процентный 7 2 2 2 2 4 2 2 3" xfId="3119"/>
    <cellStyle name="Процентный 7 2 2 2 2 4 2 3" xfId="3120"/>
    <cellStyle name="Процентный 7 2 2 2 2 4 2 3 2" xfId="3121"/>
    <cellStyle name="Процентный 7 2 2 2 2 4 2 3 3" xfId="3122"/>
    <cellStyle name="Процентный 7 2 2 2 2 4 2 4" xfId="3123"/>
    <cellStyle name="Процентный 7 2 2 2 2 4 3" xfId="3124"/>
    <cellStyle name="Процентный 7 2 2 2 2 4 3 2" xfId="3125"/>
    <cellStyle name="Процентный 7 2 2 2 2 4 3 2 2" xfId="3126"/>
    <cellStyle name="Процентный 7 2 2 2 2 4 3 2 3" xfId="3127"/>
    <cellStyle name="Процентный 7 2 2 2 2 4 3 3" xfId="3128"/>
    <cellStyle name="Процентный 7 2 2 2 2 4 4" xfId="3129"/>
    <cellStyle name="Процентный 7 2 2 2 2 4 4 2" xfId="3130"/>
    <cellStyle name="Процентный 7 2 2 2 2 4 4 3" xfId="3131"/>
    <cellStyle name="Процентный 7 2 2 2 2 4 5" xfId="3132"/>
    <cellStyle name="Процентный 7 2 2 2 2 5" xfId="3133"/>
    <cellStyle name="Процентный 7 2 2 2 2 5 2" xfId="3134"/>
    <cellStyle name="Процентный 7 2 2 2 2 5 2 2" xfId="3135"/>
    <cellStyle name="Процентный 7 2 2 2 2 5 2 2 2" xfId="3136"/>
    <cellStyle name="Процентный 7 2 2 2 2 5 2 2 3" xfId="3137"/>
    <cellStyle name="Процентный 7 2 2 2 2 5 2 3" xfId="3138"/>
    <cellStyle name="Процентный 7 2 2 2 2 5 3" xfId="3139"/>
    <cellStyle name="Процентный 7 2 2 2 2 5 3 2" xfId="3140"/>
    <cellStyle name="Процентный 7 2 2 2 2 5 3 3" xfId="3141"/>
    <cellStyle name="Процентный 7 2 2 2 2 5 4" xfId="3142"/>
    <cellStyle name="Процентный 7 2 2 2 2 6" xfId="3143"/>
    <cellStyle name="Процентный 7 2 2 2 2 6 2" xfId="3144"/>
    <cellStyle name="Процентный 7 2 2 2 2 6 2 2" xfId="3145"/>
    <cellStyle name="Процентный 7 2 2 2 2 6 2 3" xfId="3146"/>
    <cellStyle name="Процентный 7 2 2 2 2 6 3" xfId="3147"/>
    <cellStyle name="Процентный 7 2 2 2 2 7" xfId="3148"/>
    <cellStyle name="Процентный 7 2 2 2 2 7 2" xfId="3149"/>
    <cellStyle name="Процентный 7 2 2 2 2 7 3" xfId="3150"/>
    <cellStyle name="Процентный 7 2 2 2 2 8" xfId="3151"/>
    <cellStyle name="Процентный 7 2 2 2 3" xfId="3152"/>
    <cellStyle name="Процентный 7 2 2 2 3 2" xfId="3153"/>
    <cellStyle name="Процентный 7 2 2 2 3 2 2" xfId="3154"/>
    <cellStyle name="Процентный 7 2 2 2 3 2 2 2" xfId="3155"/>
    <cellStyle name="Процентный 7 2 2 2 3 2 2 2 2" xfId="3156"/>
    <cellStyle name="Процентный 7 2 2 2 3 2 2 2 2 2" xfId="3157"/>
    <cellStyle name="Процентный 7 2 2 2 3 2 2 2 2 3" xfId="3158"/>
    <cellStyle name="Процентный 7 2 2 2 3 2 2 2 3" xfId="3159"/>
    <cellStyle name="Процентный 7 2 2 2 3 2 2 3" xfId="3160"/>
    <cellStyle name="Процентный 7 2 2 2 3 2 2 3 2" xfId="3161"/>
    <cellStyle name="Процентный 7 2 2 2 3 2 2 3 3" xfId="3162"/>
    <cellStyle name="Процентный 7 2 2 2 3 2 2 4" xfId="3163"/>
    <cellStyle name="Процентный 7 2 2 2 3 2 3" xfId="3164"/>
    <cellStyle name="Процентный 7 2 2 2 3 2 3 2" xfId="3165"/>
    <cellStyle name="Процентный 7 2 2 2 3 2 3 2 2" xfId="3166"/>
    <cellStyle name="Процентный 7 2 2 2 3 2 3 2 3" xfId="3167"/>
    <cellStyle name="Процентный 7 2 2 2 3 2 3 3" xfId="3168"/>
    <cellStyle name="Процентный 7 2 2 2 3 2 4" xfId="3169"/>
    <cellStyle name="Процентный 7 2 2 2 3 2 4 2" xfId="3170"/>
    <cellStyle name="Процентный 7 2 2 2 3 2 4 3" xfId="3171"/>
    <cellStyle name="Процентный 7 2 2 2 3 2 5" xfId="3172"/>
    <cellStyle name="Процентный 7 2 2 2 3 3" xfId="3173"/>
    <cellStyle name="Процентный 7 2 2 2 3 3 2" xfId="3174"/>
    <cellStyle name="Процентный 7 2 2 2 3 3 2 2" xfId="3175"/>
    <cellStyle name="Процентный 7 2 2 2 3 3 2 2 2" xfId="3176"/>
    <cellStyle name="Процентный 7 2 2 2 3 3 2 2 3" xfId="3177"/>
    <cellStyle name="Процентный 7 2 2 2 3 3 2 3" xfId="3178"/>
    <cellStyle name="Процентный 7 2 2 2 3 3 3" xfId="3179"/>
    <cellStyle name="Процентный 7 2 2 2 3 3 3 2" xfId="3180"/>
    <cellStyle name="Процентный 7 2 2 2 3 3 3 3" xfId="3181"/>
    <cellStyle name="Процентный 7 2 2 2 3 3 4" xfId="3182"/>
    <cellStyle name="Процентный 7 2 2 2 3 4" xfId="3183"/>
    <cellStyle name="Процентный 7 2 2 2 3 4 2" xfId="3184"/>
    <cellStyle name="Процентный 7 2 2 2 3 4 2 2" xfId="3185"/>
    <cellStyle name="Процентный 7 2 2 2 3 4 2 3" xfId="3186"/>
    <cellStyle name="Процентный 7 2 2 2 3 4 3" xfId="3187"/>
    <cellStyle name="Процентный 7 2 2 2 3 5" xfId="3188"/>
    <cellStyle name="Процентный 7 2 2 2 3 5 2" xfId="3189"/>
    <cellStyle name="Процентный 7 2 2 2 3 5 3" xfId="3190"/>
    <cellStyle name="Процентный 7 2 2 2 3 6" xfId="3191"/>
    <cellStyle name="Процентный 7 2 2 2 4" xfId="3192"/>
    <cellStyle name="Процентный 7 2 2 2 4 2" xfId="3193"/>
    <cellStyle name="Процентный 7 2 2 2 4 2 2" xfId="3194"/>
    <cellStyle name="Процентный 7 2 2 2 4 2 2 2" xfId="3195"/>
    <cellStyle name="Процентный 7 2 2 2 4 2 2 2 2" xfId="3196"/>
    <cellStyle name="Процентный 7 2 2 2 4 2 2 2 3" xfId="3197"/>
    <cellStyle name="Процентный 7 2 2 2 4 2 2 3" xfId="3198"/>
    <cellStyle name="Процентный 7 2 2 2 4 2 3" xfId="3199"/>
    <cellStyle name="Процентный 7 2 2 2 4 2 3 2" xfId="3200"/>
    <cellStyle name="Процентный 7 2 2 2 4 2 3 3" xfId="3201"/>
    <cellStyle name="Процентный 7 2 2 2 4 2 4" xfId="3202"/>
    <cellStyle name="Процентный 7 2 2 2 4 3" xfId="3203"/>
    <cellStyle name="Процентный 7 2 2 2 4 3 2" xfId="3204"/>
    <cellStyle name="Процентный 7 2 2 2 4 3 2 2" xfId="3205"/>
    <cellStyle name="Процентный 7 2 2 2 4 3 2 3" xfId="3206"/>
    <cellStyle name="Процентный 7 2 2 2 4 3 3" xfId="3207"/>
    <cellStyle name="Процентный 7 2 2 2 4 4" xfId="3208"/>
    <cellStyle name="Процентный 7 2 2 2 4 4 2" xfId="3209"/>
    <cellStyle name="Процентный 7 2 2 2 4 4 3" xfId="3210"/>
    <cellStyle name="Процентный 7 2 2 2 4 5" xfId="3211"/>
    <cellStyle name="Процентный 7 2 2 2 5" xfId="3212"/>
    <cellStyle name="Процентный 7 2 2 2 5 2" xfId="3213"/>
    <cellStyle name="Процентный 7 2 2 2 5 2 2" xfId="3214"/>
    <cellStyle name="Процентный 7 2 2 2 5 2 2 2" xfId="3215"/>
    <cellStyle name="Процентный 7 2 2 2 5 2 2 3" xfId="3216"/>
    <cellStyle name="Процентный 7 2 2 2 5 2 3" xfId="3217"/>
    <cellStyle name="Процентный 7 2 2 2 5 3" xfId="3218"/>
    <cellStyle name="Процентный 7 2 2 2 5 3 2" xfId="3219"/>
    <cellStyle name="Процентный 7 2 2 2 5 3 3" xfId="3220"/>
    <cellStyle name="Процентный 7 2 2 2 5 4" xfId="3221"/>
    <cellStyle name="Процентный 7 2 2 2 6" xfId="3222"/>
    <cellStyle name="Процентный 7 2 2 2 6 2" xfId="3223"/>
    <cellStyle name="Процентный 7 2 2 2 6 2 2" xfId="3224"/>
    <cellStyle name="Процентный 7 2 2 2 6 2 3" xfId="3225"/>
    <cellStyle name="Процентный 7 2 2 2 6 3" xfId="3226"/>
    <cellStyle name="Процентный 7 2 2 2 7" xfId="3227"/>
    <cellStyle name="Процентный 7 2 2 2 7 2" xfId="3228"/>
    <cellStyle name="Процентный 7 2 2 2 7 3" xfId="3229"/>
    <cellStyle name="Процентный 7 2 2 2 8" xfId="3230"/>
    <cellStyle name="Процентный 7 2 2 3" xfId="3231"/>
    <cellStyle name="Процентный 7 2 2 3 2" xfId="3232"/>
    <cellStyle name="Процентный 7 2 2 3 2 2" xfId="3233"/>
    <cellStyle name="Процентный 7 2 2 3 2 2 2" xfId="3234"/>
    <cellStyle name="Процентный 7 2 2 3 2 2 2 2" xfId="3235"/>
    <cellStyle name="Процентный 7 2 2 3 2 2 2 2 2" xfId="3236"/>
    <cellStyle name="Процентный 7 2 2 3 2 2 2 2 3" xfId="3237"/>
    <cellStyle name="Процентный 7 2 2 3 2 2 2 3" xfId="3238"/>
    <cellStyle name="Процентный 7 2 2 3 2 2 3" xfId="3239"/>
    <cellStyle name="Процентный 7 2 2 3 2 2 3 2" xfId="3240"/>
    <cellStyle name="Процентный 7 2 2 3 2 2 3 3" xfId="3241"/>
    <cellStyle name="Процентный 7 2 2 3 2 2 4" xfId="3242"/>
    <cellStyle name="Процентный 7 2 2 3 2 3" xfId="3243"/>
    <cellStyle name="Процентный 7 2 2 3 2 3 2" xfId="3244"/>
    <cellStyle name="Процентный 7 2 2 3 2 3 2 2" xfId="3245"/>
    <cellStyle name="Процентный 7 2 2 3 2 3 2 3" xfId="3246"/>
    <cellStyle name="Процентный 7 2 2 3 2 3 3" xfId="3247"/>
    <cellStyle name="Процентный 7 2 2 3 2 4" xfId="3248"/>
    <cellStyle name="Процентный 7 2 2 3 2 4 2" xfId="3249"/>
    <cellStyle name="Процентный 7 2 2 3 2 4 3" xfId="3250"/>
    <cellStyle name="Процентный 7 2 2 3 2 5" xfId="3251"/>
    <cellStyle name="Процентный 7 2 2 3 3" xfId="3252"/>
    <cellStyle name="Процентный 7 2 2 3 3 2" xfId="3253"/>
    <cellStyle name="Процентный 7 2 2 3 3 2 2" xfId="3254"/>
    <cellStyle name="Процентный 7 2 2 3 3 2 2 2" xfId="3255"/>
    <cellStyle name="Процентный 7 2 2 3 3 2 2 3" xfId="3256"/>
    <cellStyle name="Процентный 7 2 2 3 3 2 3" xfId="3257"/>
    <cellStyle name="Процентный 7 2 2 3 3 3" xfId="3258"/>
    <cellStyle name="Процентный 7 2 2 3 3 3 2" xfId="3259"/>
    <cellStyle name="Процентный 7 2 2 3 3 3 3" xfId="3260"/>
    <cellStyle name="Процентный 7 2 2 3 3 4" xfId="3261"/>
    <cellStyle name="Процентный 7 2 2 3 4" xfId="3262"/>
    <cellStyle name="Процентный 7 2 2 3 4 2" xfId="3263"/>
    <cellStyle name="Процентный 7 2 2 3 4 2 2" xfId="3264"/>
    <cellStyle name="Процентный 7 2 2 3 4 2 3" xfId="3265"/>
    <cellStyle name="Процентный 7 2 2 3 4 3" xfId="3266"/>
    <cellStyle name="Процентный 7 2 2 3 5" xfId="3267"/>
    <cellStyle name="Процентный 7 2 2 3 5 2" xfId="3268"/>
    <cellStyle name="Процентный 7 2 2 3 5 3" xfId="3269"/>
    <cellStyle name="Процентный 7 2 2 3 6" xfId="3270"/>
    <cellStyle name="Процентный 7 2 2 4" xfId="3271"/>
    <cellStyle name="Процентный 7 2 2 4 2" xfId="3272"/>
    <cellStyle name="Процентный 7 2 2 4 2 2" xfId="3273"/>
    <cellStyle name="Процентный 7 2 2 4 2 2 2" xfId="3274"/>
    <cellStyle name="Процентный 7 2 2 4 2 2 2 2" xfId="3275"/>
    <cellStyle name="Процентный 7 2 2 4 2 2 2 3" xfId="3276"/>
    <cellStyle name="Процентный 7 2 2 4 2 2 3" xfId="3277"/>
    <cellStyle name="Процентный 7 2 2 4 2 3" xfId="3278"/>
    <cellStyle name="Процентный 7 2 2 4 2 3 2" xfId="3279"/>
    <cellStyle name="Процентный 7 2 2 4 2 3 3" xfId="3280"/>
    <cellStyle name="Процентный 7 2 2 4 2 4" xfId="3281"/>
    <cellStyle name="Процентный 7 2 2 4 3" xfId="3282"/>
    <cellStyle name="Процентный 7 2 2 4 3 2" xfId="3283"/>
    <cellStyle name="Процентный 7 2 2 4 3 2 2" xfId="3284"/>
    <cellStyle name="Процентный 7 2 2 4 3 2 3" xfId="3285"/>
    <cellStyle name="Процентный 7 2 2 4 3 3" xfId="3286"/>
    <cellStyle name="Процентный 7 2 2 4 4" xfId="3287"/>
    <cellStyle name="Процентный 7 2 2 4 4 2" xfId="3288"/>
    <cellStyle name="Процентный 7 2 2 4 4 3" xfId="3289"/>
    <cellStyle name="Процентный 7 2 2 4 5" xfId="3290"/>
    <cellStyle name="Процентный 7 2 2 5" xfId="3291"/>
    <cellStyle name="Процентный 7 2 2 5 2" xfId="3292"/>
    <cellStyle name="Процентный 7 2 2 5 2 2" xfId="3293"/>
    <cellStyle name="Процентный 7 2 2 5 2 2 2" xfId="3294"/>
    <cellStyle name="Процентный 7 2 2 5 2 2 3" xfId="3295"/>
    <cellStyle name="Процентный 7 2 2 5 2 3" xfId="3296"/>
    <cellStyle name="Процентный 7 2 2 5 3" xfId="3297"/>
    <cellStyle name="Процентный 7 2 2 5 3 2" xfId="3298"/>
    <cellStyle name="Процентный 7 2 2 5 3 3" xfId="3299"/>
    <cellStyle name="Процентный 7 2 2 5 4" xfId="3300"/>
    <cellStyle name="Процентный 7 2 2 6" xfId="3301"/>
    <cellStyle name="Процентный 7 2 2 6 2" xfId="3302"/>
    <cellStyle name="Процентный 7 2 2 6 2 2" xfId="3303"/>
    <cellStyle name="Процентный 7 2 2 6 2 3" xfId="3304"/>
    <cellStyle name="Процентный 7 2 2 6 3" xfId="3305"/>
    <cellStyle name="Процентный 7 2 2 7" xfId="3306"/>
    <cellStyle name="Процентный 7 2 2 7 2" xfId="3307"/>
    <cellStyle name="Процентный 7 2 2 7 3" xfId="3308"/>
    <cellStyle name="Процентный 7 2 2 8" xfId="3309"/>
    <cellStyle name="Процентный 7 2 3" xfId="3310"/>
    <cellStyle name="Процентный 7 2 3 2" xfId="3311"/>
    <cellStyle name="Процентный 7 2 3 2 2" xfId="3312"/>
    <cellStyle name="Процентный 7 2 3 2 2 2" xfId="3313"/>
    <cellStyle name="Процентный 7 2 3 2 2 2 2" xfId="3314"/>
    <cellStyle name="Процентный 7 2 3 2 2 2 2 2" xfId="3315"/>
    <cellStyle name="Процентный 7 2 3 2 2 2 2 3" xfId="3316"/>
    <cellStyle name="Процентный 7 2 3 2 2 2 3" xfId="3317"/>
    <cellStyle name="Процентный 7 2 3 2 2 3" xfId="3318"/>
    <cellStyle name="Процентный 7 2 3 2 2 3 2" xfId="3319"/>
    <cellStyle name="Процентный 7 2 3 2 2 3 3" xfId="3320"/>
    <cellStyle name="Процентный 7 2 3 2 2 4" xfId="3321"/>
    <cellStyle name="Процентный 7 2 3 2 3" xfId="3322"/>
    <cellStyle name="Процентный 7 2 3 2 3 2" xfId="3323"/>
    <cellStyle name="Процентный 7 2 3 2 3 2 2" xfId="3324"/>
    <cellStyle name="Процентный 7 2 3 2 3 2 3" xfId="3325"/>
    <cellStyle name="Процентный 7 2 3 2 3 3" xfId="3326"/>
    <cellStyle name="Процентный 7 2 3 2 4" xfId="3327"/>
    <cellStyle name="Процентный 7 2 3 2 4 2" xfId="3328"/>
    <cellStyle name="Процентный 7 2 3 2 4 3" xfId="3329"/>
    <cellStyle name="Процентный 7 2 3 2 5" xfId="3330"/>
    <cellStyle name="Процентный 7 2 3 3" xfId="3331"/>
    <cellStyle name="Процентный 7 2 3 3 2" xfId="3332"/>
    <cellStyle name="Процентный 7 2 3 3 2 2" xfId="3333"/>
    <cellStyle name="Процентный 7 2 3 3 2 2 2" xfId="3334"/>
    <cellStyle name="Процентный 7 2 3 3 2 2 3" xfId="3335"/>
    <cellStyle name="Процентный 7 2 3 3 2 3" xfId="3336"/>
    <cellStyle name="Процентный 7 2 3 3 3" xfId="3337"/>
    <cellStyle name="Процентный 7 2 3 3 3 2" xfId="3338"/>
    <cellStyle name="Процентный 7 2 3 3 3 3" xfId="3339"/>
    <cellStyle name="Процентный 7 2 3 3 4" xfId="3340"/>
    <cellStyle name="Процентный 7 2 3 4" xfId="3341"/>
    <cellStyle name="Процентный 7 2 3 4 2" xfId="3342"/>
    <cellStyle name="Процентный 7 2 3 4 2 2" xfId="3343"/>
    <cellStyle name="Процентный 7 2 3 4 2 3" xfId="3344"/>
    <cellStyle name="Процентный 7 2 3 4 3" xfId="3345"/>
    <cellStyle name="Процентный 7 2 3 5" xfId="3346"/>
    <cellStyle name="Процентный 7 2 3 5 2" xfId="3347"/>
    <cellStyle name="Процентный 7 2 3 5 3" xfId="3348"/>
    <cellStyle name="Процентный 7 2 3 6" xfId="3349"/>
    <cellStyle name="Процентный 7 2 4" xfId="3350"/>
    <cellStyle name="Процентный 7 2 4 2" xfId="3351"/>
    <cellStyle name="Процентный 7 2 4 2 2" xfId="3352"/>
    <cellStyle name="Процентный 7 2 4 2 2 2" xfId="3353"/>
    <cellStyle name="Процентный 7 2 4 2 2 2 2" xfId="3354"/>
    <cellStyle name="Процентный 7 2 4 2 2 2 3" xfId="3355"/>
    <cellStyle name="Процентный 7 2 4 2 2 3" xfId="3356"/>
    <cellStyle name="Процентный 7 2 4 2 3" xfId="3357"/>
    <cellStyle name="Процентный 7 2 4 2 3 2" xfId="3358"/>
    <cellStyle name="Процентный 7 2 4 2 3 3" xfId="3359"/>
    <cellStyle name="Процентный 7 2 4 2 4" xfId="3360"/>
    <cellStyle name="Процентный 7 2 4 3" xfId="3361"/>
    <cellStyle name="Процентный 7 2 4 3 2" xfId="3362"/>
    <cellStyle name="Процентный 7 2 4 3 2 2" xfId="3363"/>
    <cellStyle name="Процентный 7 2 4 3 2 3" xfId="3364"/>
    <cellStyle name="Процентный 7 2 4 3 3" xfId="3365"/>
    <cellStyle name="Процентный 7 2 4 4" xfId="3366"/>
    <cellStyle name="Процентный 7 2 4 4 2" xfId="3367"/>
    <cellStyle name="Процентный 7 2 4 4 3" xfId="3368"/>
    <cellStyle name="Процентный 7 2 4 5" xfId="3369"/>
    <cellStyle name="Процентный 7 2 5" xfId="3370"/>
    <cellStyle name="Процентный 7 2 5 2" xfId="3371"/>
    <cellStyle name="Процентный 7 2 5 2 2" xfId="3372"/>
    <cellStyle name="Процентный 7 2 5 2 2 2" xfId="3373"/>
    <cellStyle name="Процентный 7 2 5 2 2 3" xfId="3374"/>
    <cellStyle name="Процентный 7 2 5 2 3" xfId="3375"/>
    <cellStyle name="Процентный 7 2 5 3" xfId="3376"/>
    <cellStyle name="Процентный 7 2 5 3 2" xfId="3377"/>
    <cellStyle name="Процентный 7 2 5 3 3" xfId="3378"/>
    <cellStyle name="Процентный 7 2 5 4" xfId="3379"/>
    <cellStyle name="Процентный 7 2 6" xfId="3380"/>
    <cellStyle name="Процентный 7 2 6 2" xfId="3381"/>
    <cellStyle name="Процентный 7 2 6 2 2" xfId="3382"/>
    <cellStyle name="Процентный 7 2 6 2 3" xfId="3383"/>
    <cellStyle name="Процентный 7 2 6 3" xfId="3384"/>
    <cellStyle name="Процентный 7 2 7" xfId="3385"/>
    <cellStyle name="Процентный 7 2 7 2" xfId="3386"/>
    <cellStyle name="Процентный 7 2 7 3" xfId="3387"/>
    <cellStyle name="Процентный 7 2 8" xfId="3388"/>
    <cellStyle name="Процентный 7 3" xfId="3389"/>
    <cellStyle name="Процентный 7 3 2" xfId="3390"/>
    <cellStyle name="Процентный 7 3 2 2" xfId="3391"/>
    <cellStyle name="Процентный 7 3 2 2 2" xfId="3392"/>
    <cellStyle name="Процентный 7 3 2 2 2 2" xfId="3393"/>
    <cellStyle name="Процентный 7 3 2 2 2 2 2" xfId="3394"/>
    <cellStyle name="Процентный 7 3 2 2 2 2 3" xfId="3395"/>
    <cellStyle name="Процентный 7 3 2 2 2 3" xfId="3396"/>
    <cellStyle name="Процентный 7 3 2 2 3" xfId="3397"/>
    <cellStyle name="Процентный 7 3 2 2 3 2" xfId="3398"/>
    <cellStyle name="Процентный 7 3 2 2 3 3" xfId="3399"/>
    <cellStyle name="Процентный 7 3 2 2 4" xfId="3400"/>
    <cellStyle name="Процентный 7 3 2 3" xfId="3401"/>
    <cellStyle name="Процентный 7 3 2 3 2" xfId="3402"/>
    <cellStyle name="Процентный 7 3 2 3 2 2" xfId="3403"/>
    <cellStyle name="Процентный 7 3 2 3 2 3" xfId="3404"/>
    <cellStyle name="Процентный 7 3 2 3 3" xfId="3405"/>
    <cellStyle name="Процентный 7 3 2 4" xfId="3406"/>
    <cellStyle name="Процентный 7 3 2 4 2" xfId="3407"/>
    <cellStyle name="Процентный 7 3 2 4 3" xfId="3408"/>
    <cellStyle name="Процентный 7 3 2 5" xfId="3409"/>
    <cellStyle name="Процентный 7 3 3" xfId="3410"/>
    <cellStyle name="Процентный 7 3 3 2" xfId="3411"/>
    <cellStyle name="Процентный 7 3 3 2 2" xfId="3412"/>
    <cellStyle name="Процентный 7 3 3 2 2 2" xfId="3413"/>
    <cellStyle name="Процентный 7 3 3 2 2 3" xfId="3414"/>
    <cellStyle name="Процентный 7 3 3 2 3" xfId="3415"/>
    <cellStyle name="Процентный 7 3 3 3" xfId="3416"/>
    <cellStyle name="Процентный 7 3 3 3 2" xfId="3417"/>
    <cellStyle name="Процентный 7 3 3 3 3" xfId="3418"/>
    <cellStyle name="Процентный 7 3 3 4" xfId="3419"/>
    <cellStyle name="Процентный 7 3 4" xfId="3420"/>
    <cellStyle name="Процентный 7 3 4 2" xfId="3421"/>
    <cellStyle name="Процентный 7 3 4 2 2" xfId="3422"/>
    <cellStyle name="Процентный 7 3 4 2 3" xfId="3423"/>
    <cellStyle name="Процентный 7 3 4 3" xfId="3424"/>
    <cellStyle name="Процентный 7 3 5" xfId="3425"/>
    <cellStyle name="Процентный 7 3 5 2" xfId="3426"/>
    <cellStyle name="Процентный 7 3 5 3" xfId="3427"/>
    <cellStyle name="Процентный 7 3 6" xfId="3428"/>
    <cellStyle name="Процентный 7 4" xfId="3429"/>
    <cellStyle name="Процентный 7 4 2" xfId="3430"/>
    <cellStyle name="Процентный 7 4 2 2" xfId="3431"/>
    <cellStyle name="Процентный 7 4 2 2 2" xfId="3432"/>
    <cellStyle name="Процентный 7 4 2 2 2 2" xfId="3433"/>
    <cellStyle name="Процентный 7 4 2 2 2 3" xfId="3434"/>
    <cellStyle name="Процентный 7 4 2 2 3" xfId="3435"/>
    <cellStyle name="Процентный 7 4 2 3" xfId="3436"/>
    <cellStyle name="Процентный 7 4 2 3 2" xfId="3437"/>
    <cellStyle name="Процентный 7 4 2 3 3" xfId="3438"/>
    <cellStyle name="Процентный 7 4 2 4" xfId="3439"/>
    <cellStyle name="Процентный 7 4 3" xfId="3440"/>
    <cellStyle name="Процентный 7 4 3 2" xfId="3441"/>
    <cellStyle name="Процентный 7 4 3 2 2" xfId="3442"/>
    <cellStyle name="Процентный 7 4 3 2 3" xfId="3443"/>
    <cellStyle name="Процентный 7 4 3 3" xfId="3444"/>
    <cellStyle name="Процентный 7 4 4" xfId="3445"/>
    <cellStyle name="Процентный 7 4 4 2" xfId="3446"/>
    <cellStyle name="Процентный 7 4 4 3" xfId="3447"/>
    <cellStyle name="Процентный 7 4 5" xfId="3448"/>
    <cellStyle name="Процентный 7 5" xfId="3449"/>
    <cellStyle name="Процентный 7 5 2" xfId="3450"/>
    <cellStyle name="Процентный 7 5 2 2" xfId="3451"/>
    <cellStyle name="Процентный 7 5 2 2 2" xfId="3452"/>
    <cellStyle name="Процентный 7 5 2 2 3" xfId="3453"/>
    <cellStyle name="Процентный 7 5 2 3" xfId="3454"/>
    <cellStyle name="Процентный 7 5 3" xfId="3455"/>
    <cellStyle name="Процентный 7 5 3 2" xfId="3456"/>
    <cellStyle name="Процентный 7 5 3 3" xfId="3457"/>
    <cellStyle name="Процентный 7 5 4" xfId="3458"/>
    <cellStyle name="Процентный 7 6" xfId="3459"/>
    <cellStyle name="Процентный 7 6 2" xfId="3460"/>
    <cellStyle name="Процентный 7 6 2 2" xfId="3461"/>
    <cellStyle name="Процентный 7 6 2 3" xfId="3462"/>
    <cellStyle name="Процентный 7 6 3" xfId="3463"/>
    <cellStyle name="Процентный 7 7" xfId="3464"/>
    <cellStyle name="Процентный 7 7 2" xfId="3465"/>
    <cellStyle name="Процентный 7 7 3" xfId="3466"/>
    <cellStyle name="Процентный 7 8" xfId="3467"/>
    <cellStyle name="Процентный 8" xfId="3468"/>
    <cellStyle name="Процентный 8 2" xfId="3469"/>
    <cellStyle name="Процентный 8 3" xfId="3470"/>
    <cellStyle name="Процентный 8 4" xfId="3471"/>
    <cellStyle name="Процентный 8 5" xfId="3472"/>
    <cellStyle name="Процентный 9" xfId="3473"/>
    <cellStyle name="Процентный 9 2" xfId="3474"/>
    <cellStyle name="Процентный 9 2 2" xfId="3475"/>
    <cellStyle name="Процентный 9 2 2 2" xfId="3476"/>
    <cellStyle name="Процентный 9 2 2 2 2" xfId="3477"/>
    <cellStyle name="Процентный 9 2 2 2 2 2" xfId="3478"/>
    <cellStyle name="Процентный 9 2 2 2 2 3" xfId="3479"/>
    <cellStyle name="Процентный 9 2 2 2 3" xfId="3480"/>
    <cellStyle name="Процентный 9 2 2 3" xfId="3481"/>
    <cellStyle name="Процентный 9 2 2 3 2" xfId="3482"/>
    <cellStyle name="Процентный 9 2 2 3 3" xfId="3483"/>
    <cellStyle name="Процентный 9 2 2 4" xfId="3484"/>
    <cellStyle name="Процентный 9 2 3" xfId="3485"/>
    <cellStyle name="Процентный 9 2 3 2" xfId="3486"/>
    <cellStyle name="Процентный 9 2 3 2 2" xfId="3487"/>
    <cellStyle name="Процентный 9 2 3 2 3" xfId="3488"/>
    <cellStyle name="Процентный 9 2 3 3" xfId="3489"/>
    <cellStyle name="Процентный 9 2 4" xfId="3490"/>
    <cellStyle name="Процентный 9 2 4 2" xfId="3491"/>
    <cellStyle name="Процентный 9 2 4 3" xfId="3492"/>
    <cellStyle name="Процентный 9 2 5" xfId="3493"/>
    <cellStyle name="Процентный 9 3" xfId="3494"/>
    <cellStyle name="Процентный 9 3 2" xfId="3495"/>
    <cellStyle name="Процентный 9 3 2 2" xfId="3496"/>
    <cellStyle name="Процентный 9 3 2 2 2" xfId="3497"/>
    <cellStyle name="Процентный 9 3 2 2 2 2" xfId="3498"/>
    <cellStyle name="Процентный 9 3 2 2 2 2 2" xfId="3499"/>
    <cellStyle name="Процентный 9 3 2 2 2 2 3" xfId="3500"/>
    <cellStyle name="Процентный 9 3 2 2 2 3" xfId="3501"/>
    <cellStyle name="Процентный 9 3 2 2 3" xfId="3502"/>
    <cellStyle name="Процентный 9 3 2 2 3 2" xfId="3503"/>
    <cellStyle name="Процентный 9 3 2 2 3 3" xfId="3504"/>
    <cellStyle name="Процентный 9 3 2 2 4" xfId="3505"/>
    <cellStyle name="Процентный 9 3 2 3" xfId="3506"/>
    <cellStyle name="Процентный 9 3 2 3 2" xfId="3507"/>
    <cellStyle name="Процентный 9 3 2 3 2 2" xfId="3508"/>
    <cellStyle name="Процентный 9 3 2 3 2 3" xfId="3509"/>
    <cellStyle name="Процентный 9 3 2 3 3" xfId="3510"/>
    <cellStyle name="Процентный 9 3 2 4" xfId="3511"/>
    <cellStyle name="Процентный 9 3 2 4 2" xfId="3512"/>
    <cellStyle name="Процентный 9 3 2 4 3" xfId="3513"/>
    <cellStyle name="Процентный 9 3 2 5" xfId="3514"/>
    <cellStyle name="Процентный 9 3 3" xfId="3515"/>
    <cellStyle name="Процентный 9 3 3 2" xfId="3516"/>
    <cellStyle name="Процентный 9 3 3 2 2" xfId="3517"/>
    <cellStyle name="Процентный 9 3 3 2 2 2" xfId="3518"/>
    <cellStyle name="Процентный 9 3 3 2 2 3" xfId="3519"/>
    <cellStyle name="Процентный 9 3 3 2 3" xfId="3520"/>
    <cellStyle name="Процентный 9 3 3 3" xfId="3521"/>
    <cellStyle name="Процентный 9 3 3 3 2" xfId="3522"/>
    <cellStyle name="Процентный 9 3 3 3 3" xfId="3523"/>
    <cellStyle name="Процентный 9 3 3 4" xfId="3524"/>
    <cellStyle name="Процентный 9 3 4" xfId="3525"/>
    <cellStyle name="Процентный 9 3 4 2" xfId="3526"/>
    <cellStyle name="Процентный 9 3 4 2 2" xfId="3527"/>
    <cellStyle name="Процентный 9 3 4 2 3" xfId="3528"/>
    <cellStyle name="Процентный 9 3 4 3" xfId="3529"/>
    <cellStyle name="Процентный 9 3 5" xfId="3530"/>
    <cellStyle name="Процентный 9 3 5 2" xfId="3531"/>
    <cellStyle name="Процентный 9 3 5 3" xfId="3532"/>
    <cellStyle name="Процентный 9 3 6" xfId="3533"/>
    <cellStyle name="Процентный 9 4" xfId="3534"/>
    <cellStyle name="Процентный 9 4 2" xfId="3535"/>
    <cellStyle name="Процентный 9 4 2 2" xfId="3536"/>
    <cellStyle name="Процентный 9 4 2 2 2" xfId="3537"/>
    <cellStyle name="Процентный 9 4 2 2 3" xfId="3538"/>
    <cellStyle name="Процентный 9 4 2 3" xfId="3539"/>
    <cellStyle name="Процентный 9 4 3" xfId="3540"/>
    <cellStyle name="Процентный 9 4 3 2" xfId="3541"/>
    <cellStyle name="Процентный 9 4 3 3" xfId="3542"/>
    <cellStyle name="Процентный 9 4 4" xfId="3543"/>
    <cellStyle name="Процентный 9 5" xfId="3544"/>
    <cellStyle name="Процентный 9 5 2" xfId="3545"/>
    <cellStyle name="Процентный 9 5 2 2" xfId="3546"/>
    <cellStyle name="Процентный 9 5 2 3" xfId="3547"/>
    <cellStyle name="Процентный 9 5 3" xfId="3548"/>
    <cellStyle name="Процентный 9 6" xfId="3549"/>
    <cellStyle name="Процентный 9 6 2" xfId="3550"/>
    <cellStyle name="Процентный 9 6 3" xfId="3551"/>
    <cellStyle name="Процентный 9 7" xfId="3552"/>
    <cellStyle name="Реквизиты" xfId="3553"/>
    <cellStyle name="Связанная ячейка 2" xfId="3554"/>
    <cellStyle name="Связанная ячейка 2 2" xfId="3555"/>
    <cellStyle name="Связанная ячейка 2 3" xfId="3556"/>
    <cellStyle name="Связанная ячейка 2 4" xfId="3557"/>
    <cellStyle name="Связанная ячейка 2 5" xfId="3558"/>
    <cellStyle name="Связанная ячейка 2 6" xfId="3559"/>
    <cellStyle name="Связанная ячейка 3" xfId="3560"/>
    <cellStyle name="Таблица 0" xfId="3561"/>
    <cellStyle name="Таблица 0-ж" xfId="3562"/>
    <cellStyle name="Таблица 1" xfId="3563"/>
    <cellStyle name="Таблица 2" xfId="3564"/>
    <cellStyle name="Таблица 3" xfId="3565"/>
    <cellStyle name="Таблица первая строка" xfId="3566"/>
    <cellStyle name="Таблица центр" xfId="3567"/>
    <cellStyle name="Таблица центр-ж" xfId="3568"/>
    <cellStyle name="Текст предупреждения 2" xfId="3569"/>
    <cellStyle name="Текст предупреждения 2 2" xfId="3570"/>
    <cellStyle name="Текст предупреждения 2 3" xfId="3571"/>
    <cellStyle name="Текст предупреждения 2 4" xfId="3572"/>
    <cellStyle name="Текст предупреждения 2 5" xfId="3573"/>
    <cellStyle name="Текст предупреждения 2 6" xfId="3574"/>
    <cellStyle name="Текст предупреждения 3" xfId="3575"/>
    <cellStyle name="Тип документа" xfId="3576"/>
    <cellStyle name="Финансовый [0] 2" xfId="3577"/>
    <cellStyle name="Финансовый [0] 3" xfId="3578"/>
    <cellStyle name="Финансовый [0] 4" xfId="3579"/>
    <cellStyle name="Финансовый 10" xfId="3580"/>
    <cellStyle name="Финансовый 11" xfId="3581"/>
    <cellStyle name="Финансовый 12" xfId="3582"/>
    <cellStyle name="Финансовый 13" xfId="3583"/>
    <cellStyle name="Финансовый 14" xfId="3584"/>
    <cellStyle name="Финансовый 15" xfId="3585"/>
    <cellStyle name="Финансовый 16" xfId="3586"/>
    <cellStyle name="Финансовый 17" xfId="3587"/>
    <cellStyle name="Финансовый 18" xfId="3588"/>
    <cellStyle name="Финансовый 19" xfId="3589"/>
    <cellStyle name="Финансовый 2" xfId="3590"/>
    <cellStyle name="Финансовый 2 2" xfId="3591"/>
    <cellStyle name="Финансовый 2 2 2" xfId="3592"/>
    <cellStyle name="Финансовый 2 2 2 2" xfId="3593"/>
    <cellStyle name="Финансовый 2 2 3" xfId="3594"/>
    <cellStyle name="Финансовый 2 3" xfId="3595"/>
    <cellStyle name="Финансовый 2 4" xfId="3596"/>
    <cellStyle name="Финансовый 2 5" xfId="3597"/>
    <cellStyle name="Финансовый 2 6" xfId="3598"/>
    <cellStyle name="Финансовый 20" xfId="3599"/>
    <cellStyle name="Финансовый 21" xfId="3600"/>
    <cellStyle name="Финансовый 22" xfId="3601"/>
    <cellStyle name="Финансовый 22 2" xfId="3602"/>
    <cellStyle name="Финансовый 22 3" xfId="3603"/>
    <cellStyle name="Финансовый 22 4" xfId="3604"/>
    <cellStyle name="Финансовый 23" xfId="3605"/>
    <cellStyle name="Финансовый 23 2" xfId="3606"/>
    <cellStyle name="Финансовый 23 3" xfId="3607"/>
    <cellStyle name="Финансовый 23 4" xfId="3608"/>
    <cellStyle name="Финансовый 24" xfId="3609"/>
    <cellStyle name="Финансовый 24 2" xfId="3610"/>
    <cellStyle name="Финансовый 24 3" xfId="3611"/>
    <cellStyle name="Финансовый 24 4" xfId="3612"/>
    <cellStyle name="Финансовый 25" xfId="3613"/>
    <cellStyle name="Финансовый 25 2" xfId="3614"/>
    <cellStyle name="Финансовый 25 3" xfId="3615"/>
    <cellStyle name="Финансовый 25 4" xfId="3616"/>
    <cellStyle name="Финансовый 26" xfId="3617"/>
    <cellStyle name="Финансовый 26 2" xfId="3618"/>
    <cellStyle name="Финансовый 26 3" xfId="3619"/>
    <cellStyle name="Финансовый 26 4" xfId="3620"/>
    <cellStyle name="Финансовый 27" xfId="3621"/>
    <cellStyle name="Финансовый 27 2" xfId="3622"/>
    <cellStyle name="Финансовый 27 3" xfId="3623"/>
    <cellStyle name="Финансовый 27 4" xfId="3624"/>
    <cellStyle name="Финансовый 28" xfId="3625"/>
    <cellStyle name="Финансовый 28 2" xfId="3626"/>
    <cellStyle name="Финансовый 28 3" xfId="3627"/>
    <cellStyle name="Финансовый 28 4" xfId="3628"/>
    <cellStyle name="Финансовый 29" xfId="3629"/>
    <cellStyle name="Финансовый 29 2" xfId="3630"/>
    <cellStyle name="Финансовый 29 3" xfId="3631"/>
    <cellStyle name="Финансовый 29 4" xfId="3632"/>
    <cellStyle name="Финансовый 3" xfId="3633"/>
    <cellStyle name="Финансовый 3 2" xfId="3634"/>
    <cellStyle name="Финансовый 3 2 2" xfId="3635"/>
    <cellStyle name="Финансовый 3 3" xfId="3636"/>
    <cellStyle name="Финансовый 3 4" xfId="3637"/>
    <cellStyle name="Финансовый 30" xfId="3638"/>
    <cellStyle name="Финансовый 30 2" xfId="3639"/>
    <cellStyle name="Финансовый 30 3" xfId="3640"/>
    <cellStyle name="Финансовый 30 4" xfId="3641"/>
    <cellStyle name="Финансовый 31" xfId="3642"/>
    <cellStyle name="Финансовый 31 2" xfId="3643"/>
    <cellStyle name="Финансовый 31 3" xfId="3644"/>
    <cellStyle name="Финансовый 31 4" xfId="3645"/>
    <cellStyle name="Финансовый 32" xfId="3646"/>
    <cellStyle name="Финансовый 32 2" xfId="3647"/>
    <cellStyle name="Финансовый 32 3" xfId="3648"/>
    <cellStyle name="Финансовый 32 4" xfId="3649"/>
    <cellStyle name="Финансовый 33" xfId="3650"/>
    <cellStyle name="Финансовый 33 2" xfId="3651"/>
    <cellStyle name="Финансовый 33 3" xfId="3652"/>
    <cellStyle name="Финансовый 33 4" xfId="3653"/>
    <cellStyle name="Финансовый 34" xfId="3654"/>
    <cellStyle name="Финансовый 34 2" xfId="3655"/>
    <cellStyle name="Финансовый 34 3" xfId="3656"/>
    <cellStyle name="Финансовый 35" xfId="3657"/>
    <cellStyle name="Финансовый 35 2" xfId="3658"/>
    <cellStyle name="Финансовый 35 3" xfId="3659"/>
    <cellStyle name="Финансовый 36" xfId="3660"/>
    <cellStyle name="Финансовый 36 2" xfId="3661"/>
    <cellStyle name="Финансовый 36 3" xfId="3662"/>
    <cellStyle name="Финансовый 37" xfId="3663"/>
    <cellStyle name="Финансовый 37 2" xfId="3664"/>
    <cellStyle name="Финансовый 37 3" xfId="3665"/>
    <cellStyle name="Финансовый 38" xfId="3666"/>
    <cellStyle name="Финансовый 38 2" xfId="3667"/>
    <cellStyle name="Финансовый 38 3" xfId="3668"/>
    <cellStyle name="Финансовый 39" xfId="3669"/>
    <cellStyle name="Финансовый 39 2" xfId="3670"/>
    <cellStyle name="Финансовый 39 3" xfId="3671"/>
    <cellStyle name="Финансовый 4" xfId="3672"/>
    <cellStyle name="Финансовый 4 2" xfId="3673"/>
    <cellStyle name="Финансовый 4 3" xfId="3674"/>
    <cellStyle name="Финансовый 40" xfId="3675"/>
    <cellStyle name="Финансовый 40 2" xfId="3676"/>
    <cellStyle name="Финансовый 40 3" xfId="3677"/>
    <cellStyle name="Финансовый 41" xfId="3678"/>
    <cellStyle name="Финансовый 41 2" xfId="3679"/>
    <cellStyle name="Финансовый 41 3" xfId="3680"/>
    <cellStyle name="Финансовый 5" xfId="3681"/>
    <cellStyle name="Финансовый 5 2" xfId="3682"/>
    <cellStyle name="Финансовый 6" xfId="3683"/>
    <cellStyle name="Финансовый 7" xfId="3684"/>
    <cellStyle name="Финансовый 8" xfId="3685"/>
    <cellStyle name="Финансовый 9" xfId="3686"/>
    <cellStyle name="Финансовый_Приложения" xfId="3687"/>
    <cellStyle name="Хороший 2" xfId="3688"/>
    <cellStyle name="Хороший 2 2" xfId="3689"/>
    <cellStyle name="Хороший 2 3" xfId="3690"/>
    <cellStyle name="Хороший 2 4" xfId="3691"/>
    <cellStyle name="Хороший 2 5" xfId="3692"/>
    <cellStyle name="Хороший 2 6" xfId="3693"/>
    <cellStyle name="Хороший 3" xfId="36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G73"/>
  <sheetViews>
    <sheetView tabSelected="1" view="pageBreakPreview" zoomScale="85" zoomScaleNormal="100" zoomScaleSheetLayoutView="85" workbookViewId="0">
      <selection activeCell="A77" sqref="A77"/>
    </sheetView>
  </sheetViews>
  <sheetFormatPr defaultColWidth="7" defaultRowHeight="15"/>
  <cols>
    <col min="1" max="1" width="66.77734375" style="17" customWidth="1"/>
    <col min="2" max="2" width="10.109375" style="17" customWidth="1"/>
    <col min="3" max="3" width="12" style="18" customWidth="1"/>
    <col min="4" max="4" width="9.6640625" style="17" customWidth="1"/>
    <col min="5" max="5" width="10.6640625" style="17" customWidth="1"/>
    <col min="6" max="6" width="10.44140625" style="17" customWidth="1"/>
    <col min="7" max="213" width="7.109375" style="16" customWidth="1"/>
    <col min="214" max="214" width="35.33203125" style="16" customWidth="1"/>
    <col min="215" max="215" width="9.44140625" style="16" customWidth="1"/>
    <col min="216" max="216" width="12" style="16" customWidth="1"/>
    <col min="217" max="219" width="9.44140625" style="16" customWidth="1"/>
    <col min="220" max="221" width="7.109375" style="16" customWidth="1"/>
    <col min="222" max="16384" width="7" style="16"/>
  </cols>
  <sheetData>
    <row r="1" spans="1:6" ht="18.75">
      <c r="A1" s="24"/>
      <c r="B1" s="22"/>
      <c r="C1" s="23"/>
      <c r="D1" s="22"/>
      <c r="E1" s="22"/>
      <c r="F1" s="134" t="s">
        <v>62</v>
      </c>
    </row>
    <row r="2" spans="1:6" ht="18.75">
      <c r="A2" s="24"/>
      <c r="B2" s="22"/>
      <c r="C2" s="23"/>
      <c r="D2" s="22"/>
      <c r="E2" s="22"/>
      <c r="F2" s="134" t="s">
        <v>309</v>
      </c>
    </row>
    <row r="3" spans="1:6" ht="18.75">
      <c r="A3" s="24"/>
      <c r="B3" s="22"/>
      <c r="C3" s="23"/>
      <c r="D3" s="22"/>
      <c r="E3" s="22"/>
      <c r="F3" s="134" t="s">
        <v>845</v>
      </c>
    </row>
    <row r="4" spans="1:6" ht="18.75">
      <c r="A4" s="221" t="s">
        <v>919</v>
      </c>
      <c r="B4" s="221"/>
      <c r="C4" s="221"/>
      <c r="D4" s="221"/>
      <c r="E4" s="221"/>
      <c r="F4" s="221"/>
    </row>
    <row r="5" spans="1:6" ht="15.75">
      <c r="A5" s="21"/>
      <c r="B5" s="21"/>
      <c r="C5" s="21"/>
      <c r="D5" s="21"/>
      <c r="E5" s="21"/>
      <c r="F5" s="135" t="s">
        <v>3</v>
      </c>
    </row>
    <row r="6" spans="1:6" ht="15.75">
      <c r="A6" s="222" t="s">
        <v>63</v>
      </c>
      <c r="B6" s="223" t="s">
        <v>838</v>
      </c>
      <c r="C6" s="224" t="s">
        <v>332</v>
      </c>
      <c r="D6" s="225" t="s">
        <v>18</v>
      </c>
      <c r="E6" s="225"/>
      <c r="F6" s="225"/>
    </row>
    <row r="7" spans="1:6" ht="15.75">
      <c r="A7" s="222"/>
      <c r="B7" s="223"/>
      <c r="C7" s="224"/>
      <c r="D7" s="37" t="s">
        <v>116</v>
      </c>
      <c r="E7" s="37" t="s">
        <v>186</v>
      </c>
      <c r="F7" s="37" t="s">
        <v>312</v>
      </c>
    </row>
    <row r="8" spans="1:6" ht="16.5">
      <c r="A8" s="128" t="s">
        <v>920</v>
      </c>
      <c r="B8" s="129"/>
      <c r="C8" s="130"/>
      <c r="D8" s="131"/>
      <c r="E8" s="131"/>
      <c r="F8" s="131"/>
    </row>
    <row r="9" spans="1:6" ht="16.5">
      <c r="A9" s="38" t="s">
        <v>922</v>
      </c>
      <c r="B9" s="200">
        <v>85.2</v>
      </c>
      <c r="C9" s="201">
        <f t="shared" ref="C9:C17" si="0">D9-B9</f>
        <v>4.8999999999999915</v>
      </c>
      <c r="D9" s="200">
        <v>90.1</v>
      </c>
      <c r="E9" s="200">
        <v>91.1</v>
      </c>
      <c r="F9" s="200">
        <v>92.3</v>
      </c>
    </row>
    <row r="10" spans="1:6" ht="16.5">
      <c r="A10" s="38" t="s">
        <v>924</v>
      </c>
      <c r="B10" s="200">
        <v>63.4</v>
      </c>
      <c r="C10" s="201">
        <f>D10-B10</f>
        <v>7.8999999999999986</v>
      </c>
      <c r="D10" s="200">
        <v>71.3</v>
      </c>
      <c r="E10" s="200">
        <v>70.099999999999994</v>
      </c>
      <c r="F10" s="200">
        <v>70</v>
      </c>
    </row>
    <row r="11" spans="1:6" ht="16.5">
      <c r="A11" s="198" t="s">
        <v>923</v>
      </c>
      <c r="B11" s="200"/>
      <c r="C11" s="201"/>
      <c r="D11" s="200"/>
      <c r="E11" s="200"/>
      <c r="F11" s="200"/>
    </row>
    <row r="12" spans="1:6" ht="16.5">
      <c r="A12" s="38" t="s">
        <v>64</v>
      </c>
      <c r="B12" s="200">
        <v>2250</v>
      </c>
      <c r="C12" s="201">
        <f t="shared" si="0"/>
        <v>100</v>
      </c>
      <c r="D12" s="200">
        <v>2350</v>
      </c>
      <c r="E12" s="200">
        <v>2350</v>
      </c>
      <c r="F12" s="200">
        <v>2350</v>
      </c>
    </row>
    <row r="13" spans="1:6" ht="16.5">
      <c r="A13" s="38" t="s">
        <v>65</v>
      </c>
      <c r="B13" s="200">
        <v>8500</v>
      </c>
      <c r="C13" s="201">
        <f t="shared" si="0"/>
        <v>-500</v>
      </c>
      <c r="D13" s="200">
        <v>8000</v>
      </c>
      <c r="E13" s="200">
        <v>8000</v>
      </c>
      <c r="F13" s="200">
        <v>8000</v>
      </c>
    </row>
    <row r="14" spans="1:6" ht="16.5">
      <c r="A14" s="38" t="s">
        <v>66</v>
      </c>
      <c r="B14" s="200">
        <v>21800</v>
      </c>
      <c r="C14" s="201">
        <f t="shared" si="0"/>
        <v>-1200</v>
      </c>
      <c r="D14" s="200">
        <v>20600</v>
      </c>
      <c r="E14" s="200">
        <v>20600</v>
      </c>
      <c r="F14" s="200">
        <v>20600</v>
      </c>
    </row>
    <row r="15" spans="1:6" ht="16.5">
      <c r="A15" s="38" t="s">
        <v>925</v>
      </c>
      <c r="B15" s="200">
        <v>960</v>
      </c>
      <c r="C15" s="201">
        <f t="shared" si="0"/>
        <v>40</v>
      </c>
      <c r="D15" s="200">
        <v>1000</v>
      </c>
      <c r="E15" s="200">
        <v>1000</v>
      </c>
      <c r="F15" s="200">
        <v>1000</v>
      </c>
    </row>
    <row r="16" spans="1:6" ht="16.5">
      <c r="A16" s="38" t="s">
        <v>67</v>
      </c>
      <c r="B16" s="200">
        <v>1900</v>
      </c>
      <c r="C16" s="201">
        <f t="shared" si="0"/>
        <v>0</v>
      </c>
      <c r="D16" s="200">
        <v>1900</v>
      </c>
      <c r="E16" s="200">
        <v>1900</v>
      </c>
      <c r="F16" s="200">
        <v>1900</v>
      </c>
    </row>
    <row r="17" spans="1:7" ht="16.5">
      <c r="A17" s="38" t="s">
        <v>926</v>
      </c>
      <c r="B17" s="200">
        <v>1350</v>
      </c>
      <c r="C17" s="201">
        <f t="shared" si="0"/>
        <v>-50</v>
      </c>
      <c r="D17" s="200">
        <v>1300</v>
      </c>
      <c r="E17" s="200">
        <v>1300</v>
      </c>
      <c r="F17" s="200">
        <v>1400</v>
      </c>
    </row>
    <row r="18" spans="1:7" s="20" customFormat="1" ht="16.5">
      <c r="A18" s="39" t="s">
        <v>68</v>
      </c>
      <c r="B18" s="202">
        <v>379893.51979999995</v>
      </c>
      <c r="C18" s="203">
        <f t="shared" ref="C18:C42" si="1">D18-B18</f>
        <v>-866.03660000005038</v>
      </c>
      <c r="D18" s="202">
        <v>379027.4831999999</v>
      </c>
      <c r="E18" s="202">
        <v>379435.61540000001</v>
      </c>
      <c r="F18" s="202">
        <v>349993.40999999992</v>
      </c>
      <c r="G18" s="16"/>
    </row>
    <row r="19" spans="1:7" ht="16.5">
      <c r="A19" s="132" t="s">
        <v>69</v>
      </c>
      <c r="B19" s="199">
        <v>330465.31689999998</v>
      </c>
      <c r="C19" s="201">
        <f t="shared" si="1"/>
        <v>9467.0020999999833</v>
      </c>
      <c r="D19" s="199">
        <v>339932.31899999996</v>
      </c>
      <c r="E19" s="199">
        <v>345742.00900000008</v>
      </c>
      <c r="F19" s="199">
        <v>347094.95299999992</v>
      </c>
    </row>
    <row r="20" spans="1:7" ht="16.5">
      <c r="A20" s="132" t="s">
        <v>70</v>
      </c>
      <c r="B20" s="199">
        <v>49428.202899999997</v>
      </c>
      <c r="C20" s="201">
        <f t="shared" si="1"/>
        <v>-10333.03869999999</v>
      </c>
      <c r="D20" s="199">
        <v>39095.164200000007</v>
      </c>
      <c r="E20" s="199">
        <v>33693.606399999997</v>
      </c>
      <c r="F20" s="199">
        <v>2898.4569999999999</v>
      </c>
    </row>
    <row r="21" spans="1:7" s="20" customFormat="1" ht="16.5">
      <c r="A21" s="39" t="s">
        <v>71</v>
      </c>
      <c r="B21" s="202">
        <v>423943.09830000001</v>
      </c>
      <c r="C21" s="203">
        <f t="shared" si="1"/>
        <v>8024.8596999999718</v>
      </c>
      <c r="D21" s="202">
        <v>431967.95799999998</v>
      </c>
      <c r="E21" s="202">
        <v>411099.83480000001</v>
      </c>
      <c r="F21" s="202">
        <v>364021.55699999997</v>
      </c>
      <c r="G21" s="16"/>
    </row>
    <row r="22" spans="1:7" s="20" customFormat="1" ht="16.5">
      <c r="A22" s="40" t="s">
        <v>183</v>
      </c>
      <c r="B22" s="199">
        <v>0</v>
      </c>
      <c r="C22" s="201">
        <f t="shared" si="1"/>
        <v>0</v>
      </c>
      <c r="D22" s="199">
        <v>0</v>
      </c>
      <c r="E22" s="199">
        <v>15888.8444</v>
      </c>
      <c r="F22" s="199">
        <v>23714.072199999999</v>
      </c>
      <c r="G22" s="16"/>
    </row>
    <row r="23" spans="1:7" s="19" customFormat="1" ht="16.5">
      <c r="A23" s="40" t="s">
        <v>72</v>
      </c>
      <c r="B23" s="199">
        <v>139630.50939999998</v>
      </c>
      <c r="C23" s="201">
        <f t="shared" si="1"/>
        <v>-8031.7883999999904</v>
      </c>
      <c r="D23" s="199">
        <v>131598.72099999999</v>
      </c>
      <c r="E23" s="199">
        <v>121777.6577</v>
      </c>
      <c r="F23" s="199">
        <v>113038.12050000002</v>
      </c>
      <c r="G23" s="16"/>
    </row>
    <row r="24" spans="1:7" s="19" customFormat="1" ht="16.5">
      <c r="A24" s="41" t="s">
        <v>73</v>
      </c>
      <c r="B24" s="204"/>
      <c r="C24" s="201">
        <f t="shared" si="1"/>
        <v>0</v>
      </c>
      <c r="D24" s="204"/>
      <c r="E24" s="204"/>
      <c r="F24" s="204"/>
      <c r="G24" s="16"/>
    </row>
    <row r="25" spans="1:7" ht="33">
      <c r="A25" s="41" t="s">
        <v>74</v>
      </c>
      <c r="B25" s="199">
        <v>19208.080999999998</v>
      </c>
      <c r="C25" s="201">
        <f t="shared" si="1"/>
        <v>1077.5430000000015</v>
      </c>
      <c r="D25" s="199">
        <v>20285.624</v>
      </c>
      <c r="E25" s="199">
        <v>20750.622100000001</v>
      </c>
      <c r="F25" s="199">
        <v>20285.624</v>
      </c>
    </row>
    <row r="26" spans="1:7" ht="33">
      <c r="A26" s="41" t="s">
        <v>75</v>
      </c>
      <c r="B26" s="199">
        <v>6247.2945</v>
      </c>
      <c r="C26" s="201">
        <f t="shared" si="1"/>
        <v>-448.01379999999972</v>
      </c>
      <c r="D26" s="199">
        <v>5799.2807000000003</v>
      </c>
      <c r="E26" s="199">
        <v>5464.4062000000004</v>
      </c>
      <c r="F26" s="199">
        <v>5799.2807000000003</v>
      </c>
    </row>
    <row r="27" spans="1:7" ht="33">
      <c r="A27" s="41" t="s">
        <v>267</v>
      </c>
      <c r="B27" s="199">
        <v>3416.4637000000002</v>
      </c>
      <c r="C27" s="201">
        <f t="shared" si="1"/>
        <v>-271.5904000000005</v>
      </c>
      <c r="D27" s="199">
        <v>3144.8732999999997</v>
      </c>
      <c r="E27" s="199">
        <v>3140.2309</v>
      </c>
      <c r="F27" s="199">
        <v>3144.8732999999997</v>
      </c>
    </row>
    <row r="28" spans="1:7" ht="16.5">
      <c r="A28" s="41" t="s">
        <v>76</v>
      </c>
      <c r="B28" s="199">
        <v>1704.0920000000001</v>
      </c>
      <c r="C28" s="201">
        <f t="shared" si="1"/>
        <v>-351.65700000000015</v>
      </c>
      <c r="D28" s="199">
        <v>1352.4349999999999</v>
      </c>
      <c r="E28" s="199">
        <v>1204.6600000000001</v>
      </c>
      <c r="F28" s="199">
        <v>0</v>
      </c>
    </row>
    <row r="29" spans="1:7" ht="33">
      <c r="A29" s="41" t="s">
        <v>187</v>
      </c>
      <c r="B29" s="199">
        <v>1653.2171000000001</v>
      </c>
      <c r="C29" s="201">
        <f t="shared" si="1"/>
        <v>-1653.2171000000001</v>
      </c>
      <c r="D29" s="199">
        <v>0</v>
      </c>
      <c r="E29" s="199">
        <v>0</v>
      </c>
      <c r="F29" s="199">
        <v>0</v>
      </c>
    </row>
    <row r="30" spans="1:7" ht="16.5">
      <c r="A30" s="41" t="s">
        <v>927</v>
      </c>
      <c r="B30" s="199">
        <v>70135.949599999978</v>
      </c>
      <c r="C30" s="201">
        <f t="shared" si="1"/>
        <v>3407.1988000000274</v>
      </c>
      <c r="D30" s="199">
        <v>73543.148400000005</v>
      </c>
      <c r="E30" s="199">
        <v>71543.281700000021</v>
      </c>
      <c r="F30" s="199">
        <v>71078.625400000004</v>
      </c>
    </row>
    <row r="31" spans="1:7" ht="16.5">
      <c r="A31" s="41" t="s">
        <v>928</v>
      </c>
      <c r="B31" s="205">
        <v>30532.439300000002</v>
      </c>
      <c r="C31" s="201">
        <f t="shared" si="1"/>
        <v>-8233.3213000000032</v>
      </c>
      <c r="D31" s="205">
        <v>22299.117999999999</v>
      </c>
      <c r="E31" s="205">
        <v>15313.6435</v>
      </c>
      <c r="F31" s="205">
        <v>11209.915199999999</v>
      </c>
    </row>
    <row r="32" spans="1:7" ht="16.5">
      <c r="A32" s="41" t="s">
        <v>77</v>
      </c>
      <c r="B32" s="199">
        <v>6732.9721999999992</v>
      </c>
      <c r="C32" s="201">
        <f t="shared" si="1"/>
        <v>-1558.7305999999999</v>
      </c>
      <c r="D32" s="199">
        <v>5174.2415999999994</v>
      </c>
      <c r="E32" s="199">
        <v>4360.8132999999998</v>
      </c>
      <c r="F32" s="199">
        <v>1519.8018999999999</v>
      </c>
    </row>
    <row r="33" spans="1:7" ht="33">
      <c r="A33" s="40" t="s">
        <v>929</v>
      </c>
      <c r="B33" s="199">
        <v>21662.7559</v>
      </c>
      <c r="C33" s="201">
        <f t="shared" si="1"/>
        <v>1775.7924999999996</v>
      </c>
      <c r="D33" s="199">
        <v>23438.5484</v>
      </c>
      <c r="E33" s="199">
        <v>25325.4385</v>
      </c>
      <c r="F33" s="199">
        <v>26838.136500000001</v>
      </c>
    </row>
    <row r="34" spans="1:7" ht="16.5">
      <c r="A34" s="40" t="s">
        <v>930</v>
      </c>
      <c r="B34" s="206">
        <v>7.1298000000000004</v>
      </c>
      <c r="C34" s="201">
        <f t="shared" si="1"/>
        <v>-2.3855000000000004</v>
      </c>
      <c r="D34" s="206">
        <v>4.7443</v>
      </c>
      <c r="E34" s="206">
        <v>4.7443</v>
      </c>
      <c r="F34" s="206">
        <v>4.7443</v>
      </c>
    </row>
    <row r="35" spans="1:7" ht="16.5">
      <c r="A35" s="40" t="s">
        <v>931</v>
      </c>
      <c r="B35" s="206">
        <v>8463.3672999999999</v>
      </c>
      <c r="C35" s="201">
        <f t="shared" si="1"/>
        <v>2214.2613999999994</v>
      </c>
      <c r="D35" s="206">
        <v>10677.628699999999</v>
      </c>
      <c r="E35" s="206">
        <v>12574.7351</v>
      </c>
      <c r="F35" s="206">
        <v>12548.7351</v>
      </c>
    </row>
    <row r="36" spans="1:7" ht="16.5">
      <c r="A36" s="42" t="s">
        <v>78</v>
      </c>
      <c r="B36" s="199">
        <v>0</v>
      </c>
      <c r="C36" s="201">
        <f t="shared" si="1"/>
        <v>0</v>
      </c>
      <c r="D36" s="199">
        <v>0</v>
      </c>
      <c r="E36" s="199">
        <v>0</v>
      </c>
      <c r="F36" s="199">
        <v>0</v>
      </c>
    </row>
    <row r="37" spans="1:7" ht="16.5">
      <c r="A37" s="40" t="s">
        <v>79</v>
      </c>
      <c r="B37" s="207">
        <v>402175.65950000007</v>
      </c>
      <c r="C37" s="201">
        <f t="shared" si="1"/>
        <v>37.546299999987241</v>
      </c>
      <c r="D37" s="207">
        <v>402213.20580000005</v>
      </c>
      <c r="E37" s="207">
        <v>368532.04749999999</v>
      </c>
      <c r="F37" s="207">
        <v>315009.60420000006</v>
      </c>
    </row>
    <row r="38" spans="1:7" ht="16.5">
      <c r="A38" s="133" t="s">
        <v>80</v>
      </c>
      <c r="B38" s="207">
        <v>35995.133099999999</v>
      </c>
      <c r="C38" s="201">
        <f t="shared" si="1"/>
        <v>-5813.9153999999944</v>
      </c>
      <c r="D38" s="207">
        <v>30181.217700000005</v>
      </c>
      <c r="E38" s="207">
        <v>20256.939300000002</v>
      </c>
      <c r="F38" s="207">
        <v>15620.271500000001</v>
      </c>
    </row>
    <row r="39" spans="1:7" ht="33">
      <c r="A39" s="40" t="s">
        <v>81</v>
      </c>
      <c r="B39" s="199">
        <v>36687.663099999998</v>
      </c>
      <c r="C39" s="201">
        <f t="shared" si="1"/>
        <v>19782.602700000003</v>
      </c>
      <c r="D39" s="199">
        <v>56470.265800000001</v>
      </c>
      <c r="E39" s="199">
        <v>48767.746599999999</v>
      </c>
      <c r="F39" s="199">
        <v>24216.175920000001</v>
      </c>
    </row>
    <row r="40" spans="1:7" ht="16.5">
      <c r="A40" s="40" t="s">
        <v>82</v>
      </c>
      <c r="B40" s="199">
        <v>22593.5252</v>
      </c>
      <c r="C40" s="201">
        <f t="shared" si="1"/>
        <v>-564.95839999999953</v>
      </c>
      <c r="D40" s="199">
        <v>22028.566800000001</v>
      </c>
      <c r="E40" s="199">
        <v>21899.453799999999</v>
      </c>
      <c r="F40" s="199">
        <v>17873.645800000002</v>
      </c>
    </row>
    <row r="41" spans="1:7" s="20" customFormat="1" ht="16.5">
      <c r="A41" s="40" t="s">
        <v>83</v>
      </c>
      <c r="B41" s="199">
        <v>5500</v>
      </c>
      <c r="C41" s="201">
        <f t="shared" si="1"/>
        <v>-1000</v>
      </c>
      <c r="D41" s="199">
        <v>4500</v>
      </c>
      <c r="E41" s="199">
        <v>2000</v>
      </c>
      <c r="F41" s="199">
        <v>1000</v>
      </c>
      <c r="G41" s="16"/>
    </row>
    <row r="42" spans="1:7" s="20" customFormat="1" ht="16.5">
      <c r="A42" s="40" t="s">
        <v>932</v>
      </c>
      <c r="B42" s="199">
        <v>1597</v>
      </c>
      <c r="C42" s="201">
        <f t="shared" si="1"/>
        <v>-264.29999999999995</v>
      </c>
      <c r="D42" s="199">
        <v>1332.7</v>
      </c>
      <c r="E42" s="199">
        <v>334.9</v>
      </c>
      <c r="F42" s="199">
        <v>334.9</v>
      </c>
      <c r="G42" s="16"/>
    </row>
    <row r="43" spans="1:7" s="19" customFormat="1" ht="16.5">
      <c r="A43" s="39" t="s">
        <v>84</v>
      </c>
      <c r="B43" s="202">
        <v>44049.578500000061</v>
      </c>
      <c r="C43" s="203">
        <f>D43-B43</f>
        <v>8890.8962999999058</v>
      </c>
      <c r="D43" s="202">
        <v>52940.474799999967</v>
      </c>
      <c r="E43" s="202">
        <v>31664.219400000045</v>
      </c>
      <c r="F43" s="202">
        <v>14028.14700000005</v>
      </c>
      <c r="G43" s="16"/>
    </row>
    <row r="44" spans="1:7" ht="16.5">
      <c r="A44" s="132" t="s">
        <v>85</v>
      </c>
      <c r="B44" s="199">
        <v>44049.578500000003</v>
      </c>
      <c r="C44" s="201">
        <f>D44-B44</f>
        <v>8890.8962999999931</v>
      </c>
      <c r="D44" s="199">
        <v>52940.474799999996</v>
      </c>
      <c r="E44" s="199">
        <v>31664.219399999998</v>
      </c>
      <c r="F44" s="199">
        <v>14028.147000000001</v>
      </c>
    </row>
    <row r="45" spans="1:7" ht="16.5">
      <c r="A45" s="132" t="s">
        <v>86</v>
      </c>
      <c r="B45" s="199">
        <v>-13807.75</v>
      </c>
      <c r="C45" s="201">
        <f t="shared" ref="C45:C70" si="2">D45-B45</f>
        <v>1307.75</v>
      </c>
      <c r="D45" s="199">
        <v>-12500</v>
      </c>
      <c r="E45" s="199">
        <v>0</v>
      </c>
      <c r="F45" s="199">
        <v>0</v>
      </c>
    </row>
    <row r="46" spans="1:7" ht="16.5">
      <c r="A46" s="43" t="s">
        <v>87</v>
      </c>
      <c r="B46" s="208">
        <v>0</v>
      </c>
      <c r="C46" s="201">
        <f t="shared" si="2"/>
        <v>0</v>
      </c>
      <c r="D46" s="208">
        <v>0</v>
      </c>
      <c r="E46" s="208">
        <v>2400</v>
      </c>
      <c r="F46" s="208">
        <v>0</v>
      </c>
    </row>
    <row r="47" spans="1:7" ht="16.5">
      <c r="A47" s="43" t="s">
        <v>88</v>
      </c>
      <c r="B47" s="208">
        <v>13807.75</v>
      </c>
      <c r="C47" s="201">
        <f t="shared" si="2"/>
        <v>-1307.75</v>
      </c>
      <c r="D47" s="208">
        <v>12500</v>
      </c>
      <c r="E47" s="208">
        <v>2400</v>
      </c>
      <c r="F47" s="208">
        <v>0</v>
      </c>
    </row>
    <row r="48" spans="1:7" ht="16.5">
      <c r="A48" s="132" t="s">
        <v>89</v>
      </c>
      <c r="B48" s="199">
        <v>1171.4910000000018</v>
      </c>
      <c r="C48" s="201">
        <f t="shared" si="2"/>
        <v>143.27369999999746</v>
      </c>
      <c r="D48" s="199">
        <v>1314.7646999999993</v>
      </c>
      <c r="E48" s="199">
        <v>4516.9208000000008</v>
      </c>
      <c r="F48" s="199">
        <v>6878.7266000000018</v>
      </c>
    </row>
    <row r="49" spans="1:6" ht="16.5">
      <c r="A49" s="43" t="s">
        <v>92</v>
      </c>
      <c r="B49" s="208">
        <v>16171.491000000002</v>
      </c>
      <c r="C49" s="201">
        <f t="shared" si="2"/>
        <v>143.27369999999792</v>
      </c>
      <c r="D49" s="208">
        <v>16314.7647</v>
      </c>
      <c r="E49" s="208">
        <v>19516.9208</v>
      </c>
      <c r="F49" s="208">
        <v>21878.726600000002</v>
      </c>
    </row>
    <row r="50" spans="1:6" ht="16.5">
      <c r="A50" s="43" t="s">
        <v>88</v>
      </c>
      <c r="B50" s="208">
        <v>15000</v>
      </c>
      <c r="C50" s="201">
        <f t="shared" si="2"/>
        <v>0</v>
      </c>
      <c r="D50" s="208">
        <v>15000</v>
      </c>
      <c r="E50" s="208">
        <v>15000</v>
      </c>
      <c r="F50" s="208">
        <v>15000</v>
      </c>
    </row>
    <row r="51" spans="1:6" ht="16.5">
      <c r="A51" s="132" t="s">
        <v>90</v>
      </c>
      <c r="B51" s="199">
        <v>14166.573100000001</v>
      </c>
      <c r="C51" s="201">
        <f t="shared" si="2"/>
        <v>17554.488699999998</v>
      </c>
      <c r="D51" s="199">
        <v>31721.061799999999</v>
      </c>
      <c r="E51" s="199">
        <v>40287.650200000004</v>
      </c>
      <c r="F51" s="199">
        <v>-6878.7266</v>
      </c>
    </row>
    <row r="52" spans="1:6" ht="16.5">
      <c r="A52" s="43" t="s">
        <v>839</v>
      </c>
      <c r="B52" s="208">
        <v>35338.064100000003</v>
      </c>
      <c r="C52" s="201">
        <f t="shared" si="2"/>
        <v>17727.214899999999</v>
      </c>
      <c r="D52" s="208">
        <v>53065.279000000002</v>
      </c>
      <c r="E52" s="208">
        <v>44804.571000000004</v>
      </c>
      <c r="F52" s="208">
        <v>0</v>
      </c>
    </row>
    <row r="53" spans="1:6" ht="15.75">
      <c r="A53" s="209" t="s">
        <v>842</v>
      </c>
      <c r="B53" s="208">
        <v>13090.0388</v>
      </c>
      <c r="C53" s="201">
        <f t="shared" si="2"/>
        <v>19975.2402</v>
      </c>
      <c r="D53" s="208">
        <v>33065.279000000002</v>
      </c>
      <c r="E53" s="208">
        <v>44804.571000000004</v>
      </c>
      <c r="F53" s="208">
        <v>0</v>
      </c>
    </row>
    <row r="54" spans="1:6" ht="15.75">
      <c r="A54" s="209" t="s">
        <v>841</v>
      </c>
      <c r="B54" s="208">
        <v>2218.6</v>
      </c>
      <c r="C54" s="201">
        <f t="shared" si="2"/>
        <v>-2218.6</v>
      </c>
      <c r="D54" s="208">
        <v>0</v>
      </c>
      <c r="E54" s="208">
        <v>0</v>
      </c>
      <c r="F54" s="208">
        <v>0</v>
      </c>
    </row>
    <row r="55" spans="1:6" ht="78.75">
      <c r="A55" s="209" t="s">
        <v>933</v>
      </c>
      <c r="B55" s="208">
        <v>29452.5</v>
      </c>
      <c r="C55" s="201">
        <f t="shared" si="2"/>
        <v>-29452.5</v>
      </c>
      <c r="D55" s="208">
        <v>0</v>
      </c>
      <c r="E55" s="208">
        <v>0</v>
      </c>
      <c r="F55" s="208">
        <v>0</v>
      </c>
    </row>
    <row r="56" spans="1:6" ht="16.5">
      <c r="A56" s="43" t="s">
        <v>840</v>
      </c>
      <c r="B56" s="208">
        <v>21171.491000000002</v>
      </c>
      <c r="C56" s="201">
        <f t="shared" si="2"/>
        <v>172.72619999999733</v>
      </c>
      <c r="D56" s="208">
        <v>21344.217199999999</v>
      </c>
      <c r="E56" s="208">
        <v>4516.9207999999999</v>
      </c>
      <c r="F56" s="208">
        <v>6878.7266</v>
      </c>
    </row>
    <row r="57" spans="1:6" ht="15.75">
      <c r="A57" s="209" t="s">
        <v>842</v>
      </c>
      <c r="B57" s="208">
        <v>0</v>
      </c>
      <c r="C57" s="201">
        <f t="shared" si="2"/>
        <v>143.27370000000002</v>
      </c>
      <c r="D57" s="208">
        <v>143.27370000000002</v>
      </c>
      <c r="E57" s="208">
        <v>1078.2764999999999</v>
      </c>
      <c r="F57" s="208">
        <v>3440.0823</v>
      </c>
    </row>
    <row r="58" spans="1:6" ht="15.75">
      <c r="A58" s="209" t="s">
        <v>841</v>
      </c>
      <c r="B58" s="208">
        <v>0</v>
      </c>
      <c r="C58" s="201">
        <f t="shared" si="2"/>
        <v>0</v>
      </c>
      <c r="D58" s="208">
        <v>0</v>
      </c>
      <c r="E58" s="208">
        <v>158.5</v>
      </c>
      <c r="F58" s="208">
        <v>158.5</v>
      </c>
    </row>
    <row r="59" spans="1:6" ht="78.75">
      <c r="A59" s="209" t="s">
        <v>933</v>
      </c>
      <c r="B59" s="208">
        <v>0</v>
      </c>
      <c r="C59" s="201">
        <f t="shared" si="2"/>
        <v>29452.5</v>
      </c>
      <c r="D59" s="208">
        <v>29452.5</v>
      </c>
      <c r="E59" s="208">
        <v>0</v>
      </c>
      <c r="F59" s="208">
        <v>0</v>
      </c>
    </row>
    <row r="60" spans="1:6" ht="33">
      <c r="A60" s="132" t="s">
        <v>91</v>
      </c>
      <c r="B60" s="199">
        <v>1530.3141000000014</v>
      </c>
      <c r="C60" s="201">
        <f t="shared" si="2"/>
        <v>19005.5124</v>
      </c>
      <c r="D60" s="199">
        <v>20535.826499999999</v>
      </c>
      <c r="E60" s="199">
        <v>44804.571000000004</v>
      </c>
      <c r="F60" s="199">
        <v>0</v>
      </c>
    </row>
    <row r="61" spans="1:6" ht="16.5">
      <c r="A61" s="43" t="s">
        <v>92</v>
      </c>
      <c r="B61" s="208">
        <v>51509.555100000005</v>
      </c>
      <c r="C61" s="201">
        <f t="shared" si="2"/>
        <v>17870.488600000004</v>
      </c>
      <c r="D61" s="208">
        <v>69380.043700000009</v>
      </c>
      <c r="E61" s="208">
        <v>66721.491800000003</v>
      </c>
      <c r="F61" s="208">
        <v>21878.726600000002</v>
      </c>
    </row>
    <row r="62" spans="1:6" ht="16.5">
      <c r="A62" s="43" t="s">
        <v>88</v>
      </c>
      <c r="B62" s="208">
        <v>49979.241000000002</v>
      </c>
      <c r="C62" s="201">
        <f t="shared" si="2"/>
        <v>-1135.0237999999954</v>
      </c>
      <c r="D62" s="208">
        <v>48844.217200000006</v>
      </c>
      <c r="E62" s="208">
        <v>21916.9208</v>
      </c>
      <c r="F62" s="208">
        <v>21878.726600000002</v>
      </c>
    </row>
    <row r="63" spans="1:6" ht="16.5">
      <c r="A63" s="132" t="s">
        <v>93</v>
      </c>
      <c r="B63" s="199">
        <v>42388.773500000061</v>
      </c>
      <c r="C63" s="201">
        <f t="shared" si="2"/>
        <v>-10189.683900000098</v>
      </c>
      <c r="D63" s="199">
        <v>32199.089599999963</v>
      </c>
      <c r="E63" s="199">
        <v>-13154.051299999952</v>
      </c>
      <c r="F63" s="199">
        <v>13854.685700000047</v>
      </c>
    </row>
    <row r="64" spans="1:6" ht="16.5">
      <c r="A64" s="43" t="s">
        <v>94</v>
      </c>
      <c r="B64" s="208">
        <v>-433533.56580000004</v>
      </c>
      <c r="C64" s="201">
        <f t="shared" si="2"/>
        <v>-16579.519800000009</v>
      </c>
      <c r="D64" s="208">
        <v>-450113.08560000005</v>
      </c>
      <c r="E64" s="208">
        <v>-447170.80689999997</v>
      </c>
      <c r="F64" s="208">
        <v>-373045.59789999999</v>
      </c>
    </row>
    <row r="65" spans="1:6" ht="16.5">
      <c r="A65" s="43" t="s">
        <v>95</v>
      </c>
      <c r="B65" s="208">
        <v>475922.33930000005</v>
      </c>
      <c r="C65" s="201">
        <f t="shared" si="2"/>
        <v>6389.8358999999473</v>
      </c>
      <c r="D65" s="208">
        <v>482312.1752</v>
      </c>
      <c r="E65" s="208">
        <v>434016.75560000003</v>
      </c>
      <c r="F65" s="208">
        <v>386900.28360000002</v>
      </c>
    </row>
    <row r="66" spans="1:6" ht="16.5">
      <c r="A66" s="132" t="s">
        <v>96</v>
      </c>
      <c r="B66" s="199">
        <v>130.4908999999999</v>
      </c>
      <c r="C66" s="201">
        <f t="shared" si="2"/>
        <v>75.067800000000062</v>
      </c>
      <c r="D66" s="199">
        <v>205.55869999999996</v>
      </c>
      <c r="E66" s="199">
        <v>13.699699999999954</v>
      </c>
      <c r="F66" s="199">
        <v>173.46130000000005</v>
      </c>
    </row>
    <row r="67" spans="1:6" ht="16.5">
      <c r="A67" s="43" t="s">
        <v>98</v>
      </c>
      <c r="B67" s="208">
        <v>2130.4908999999998</v>
      </c>
      <c r="C67" s="201">
        <f t="shared" si="2"/>
        <v>-424.93219999999974</v>
      </c>
      <c r="D67" s="208">
        <v>1705.5587</v>
      </c>
      <c r="E67" s="208">
        <v>1013.6997</v>
      </c>
      <c r="F67" s="208">
        <v>1173.4612999999999</v>
      </c>
    </row>
    <row r="68" spans="1:6" ht="16.5">
      <c r="A68" s="43" t="s">
        <v>97</v>
      </c>
      <c r="B68" s="208">
        <v>2000</v>
      </c>
      <c r="C68" s="201">
        <f t="shared" si="2"/>
        <v>-500</v>
      </c>
      <c r="D68" s="208">
        <v>1500</v>
      </c>
      <c r="E68" s="208">
        <v>1000</v>
      </c>
      <c r="F68" s="208">
        <v>1000</v>
      </c>
    </row>
    <row r="69" spans="1:6" ht="16.5">
      <c r="A69" s="40" t="s">
        <v>188</v>
      </c>
      <c r="B69" s="199">
        <v>54162.477100000004</v>
      </c>
      <c r="C69" s="201">
        <f t="shared" si="2"/>
        <v>20535.826499999996</v>
      </c>
      <c r="D69" s="199">
        <v>74698.303599999999</v>
      </c>
      <c r="E69" s="199">
        <v>119502.8746</v>
      </c>
      <c r="F69" s="199">
        <v>119502.8746</v>
      </c>
    </row>
    <row r="70" spans="1:6" ht="16.5">
      <c r="A70" s="132" t="s">
        <v>99</v>
      </c>
      <c r="B70" s="199">
        <v>2853.4287999999997</v>
      </c>
      <c r="C70" s="201">
        <f t="shared" si="2"/>
        <v>1856.2250000000004</v>
      </c>
      <c r="D70" s="199">
        <v>4709.6538</v>
      </c>
      <c r="E70" s="199">
        <v>6301.9962000000005</v>
      </c>
      <c r="F70" s="199">
        <v>7932.2574000000004</v>
      </c>
    </row>
    <row r="71" spans="1:6" ht="32.25" customHeight="1">
      <c r="A71" s="220" t="s">
        <v>884</v>
      </c>
      <c r="B71" s="220"/>
      <c r="C71" s="220"/>
      <c r="D71" s="220"/>
      <c r="E71" s="220"/>
      <c r="F71" s="220"/>
    </row>
    <row r="72" spans="1:6" ht="16.5">
      <c r="A72" s="219" t="s">
        <v>921</v>
      </c>
      <c r="B72" s="219"/>
      <c r="C72" s="219"/>
      <c r="D72" s="219"/>
      <c r="E72" s="219"/>
      <c r="F72" s="219"/>
    </row>
    <row r="73" spans="1:6">
      <c r="C73" s="17"/>
    </row>
  </sheetData>
  <autoFilter ref="A7:G71"/>
  <mergeCells count="7">
    <mergeCell ref="A72:F72"/>
    <mergeCell ref="A71:F71"/>
    <mergeCell ref="A4:F4"/>
    <mergeCell ref="A6:A7"/>
    <mergeCell ref="B6:B7"/>
    <mergeCell ref="C6:C7"/>
    <mergeCell ref="D6:F6"/>
  </mergeCells>
  <pageMargins left="0.78740157480314965" right="0.39370078740157483" top="0.31496062992125984" bottom="0.31496062992125984" header="0.31496062992125984" footer="0.31496062992125984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39"/>
  <sheetViews>
    <sheetView view="pageBreakPreview" zoomScale="70" zoomScaleNormal="70" zoomScaleSheetLayoutView="70" workbookViewId="0">
      <selection activeCell="A6" sqref="A6:XFD6"/>
    </sheetView>
  </sheetViews>
  <sheetFormatPr defaultColWidth="7.44140625" defaultRowHeight="15" outlineLevelRow="1" outlineLevelCol="1"/>
  <cols>
    <col min="1" max="1" width="83" style="1" customWidth="1"/>
    <col min="2" max="2" width="12.21875" style="2" bestFit="1" customWidth="1"/>
    <col min="3" max="3" width="4.88671875" style="2" customWidth="1"/>
    <col min="4" max="6" width="9.21875" style="3" customWidth="1" outlineLevel="1"/>
    <col min="7" max="256" width="7.44140625" style="65"/>
    <col min="257" max="257" width="83" style="65" customWidth="1"/>
    <col min="258" max="258" width="10.77734375" style="65" customWidth="1"/>
    <col min="259" max="259" width="5.44140625" style="65" customWidth="1"/>
    <col min="260" max="262" width="9.21875" style="65" customWidth="1"/>
    <col min="263" max="512" width="7.44140625" style="65"/>
    <col min="513" max="513" width="83" style="65" customWidth="1"/>
    <col min="514" max="514" width="10.77734375" style="65" customWidth="1"/>
    <col min="515" max="515" width="5.44140625" style="65" customWidth="1"/>
    <col min="516" max="518" width="9.21875" style="65" customWidth="1"/>
    <col min="519" max="768" width="7.44140625" style="65"/>
    <col min="769" max="769" width="83" style="65" customWidth="1"/>
    <col min="770" max="770" width="10.77734375" style="65" customWidth="1"/>
    <col min="771" max="771" width="5.44140625" style="65" customWidth="1"/>
    <col min="772" max="774" width="9.21875" style="65" customWidth="1"/>
    <col min="775" max="1024" width="7.44140625" style="65"/>
    <col min="1025" max="1025" width="83" style="65" customWidth="1"/>
    <col min="1026" max="1026" width="10.77734375" style="65" customWidth="1"/>
    <col min="1027" max="1027" width="5.44140625" style="65" customWidth="1"/>
    <col min="1028" max="1030" width="9.21875" style="65" customWidth="1"/>
    <col min="1031" max="1280" width="7.44140625" style="65"/>
    <col min="1281" max="1281" width="83" style="65" customWidth="1"/>
    <col min="1282" max="1282" width="10.77734375" style="65" customWidth="1"/>
    <col min="1283" max="1283" width="5.44140625" style="65" customWidth="1"/>
    <col min="1284" max="1286" width="9.21875" style="65" customWidth="1"/>
    <col min="1287" max="1536" width="7.44140625" style="65"/>
    <col min="1537" max="1537" width="83" style="65" customWidth="1"/>
    <col min="1538" max="1538" width="10.77734375" style="65" customWidth="1"/>
    <col min="1539" max="1539" width="5.44140625" style="65" customWidth="1"/>
    <col min="1540" max="1542" width="9.21875" style="65" customWidth="1"/>
    <col min="1543" max="1792" width="7.44140625" style="65"/>
    <col min="1793" max="1793" width="83" style="65" customWidth="1"/>
    <col min="1794" max="1794" width="10.77734375" style="65" customWidth="1"/>
    <col min="1795" max="1795" width="5.44140625" style="65" customWidth="1"/>
    <col min="1796" max="1798" width="9.21875" style="65" customWidth="1"/>
    <col min="1799" max="2048" width="7.44140625" style="65"/>
    <col min="2049" max="2049" width="83" style="65" customWidth="1"/>
    <col min="2050" max="2050" width="10.77734375" style="65" customWidth="1"/>
    <col min="2051" max="2051" width="5.44140625" style="65" customWidth="1"/>
    <col min="2052" max="2054" width="9.21875" style="65" customWidth="1"/>
    <col min="2055" max="2304" width="7.44140625" style="65"/>
    <col min="2305" max="2305" width="83" style="65" customWidth="1"/>
    <col min="2306" max="2306" width="10.77734375" style="65" customWidth="1"/>
    <col min="2307" max="2307" width="5.44140625" style="65" customWidth="1"/>
    <col min="2308" max="2310" width="9.21875" style="65" customWidth="1"/>
    <col min="2311" max="2560" width="7.44140625" style="65"/>
    <col min="2561" max="2561" width="83" style="65" customWidth="1"/>
    <col min="2562" max="2562" width="10.77734375" style="65" customWidth="1"/>
    <col min="2563" max="2563" width="5.44140625" style="65" customWidth="1"/>
    <col min="2564" max="2566" width="9.21875" style="65" customWidth="1"/>
    <col min="2567" max="2816" width="7.44140625" style="65"/>
    <col min="2817" max="2817" width="83" style="65" customWidth="1"/>
    <col min="2818" max="2818" width="10.77734375" style="65" customWidth="1"/>
    <col min="2819" max="2819" width="5.44140625" style="65" customWidth="1"/>
    <col min="2820" max="2822" width="9.21875" style="65" customWidth="1"/>
    <col min="2823" max="3072" width="7.44140625" style="65"/>
    <col min="3073" max="3073" width="83" style="65" customWidth="1"/>
    <col min="3074" max="3074" width="10.77734375" style="65" customWidth="1"/>
    <col min="3075" max="3075" width="5.44140625" style="65" customWidth="1"/>
    <col min="3076" max="3078" width="9.21875" style="65" customWidth="1"/>
    <col min="3079" max="3328" width="7.44140625" style="65"/>
    <col min="3329" max="3329" width="83" style="65" customWidth="1"/>
    <col min="3330" max="3330" width="10.77734375" style="65" customWidth="1"/>
    <col min="3331" max="3331" width="5.44140625" style="65" customWidth="1"/>
    <col min="3332" max="3334" width="9.21875" style="65" customWidth="1"/>
    <col min="3335" max="3584" width="7.44140625" style="65"/>
    <col min="3585" max="3585" width="83" style="65" customWidth="1"/>
    <col min="3586" max="3586" width="10.77734375" style="65" customWidth="1"/>
    <col min="3587" max="3587" width="5.44140625" style="65" customWidth="1"/>
    <col min="3588" max="3590" width="9.21875" style="65" customWidth="1"/>
    <col min="3591" max="3840" width="7.44140625" style="65"/>
    <col min="3841" max="3841" width="83" style="65" customWidth="1"/>
    <col min="3842" max="3842" width="10.77734375" style="65" customWidth="1"/>
    <col min="3843" max="3843" width="5.44140625" style="65" customWidth="1"/>
    <col min="3844" max="3846" width="9.21875" style="65" customWidth="1"/>
    <col min="3847" max="4096" width="7.44140625" style="65"/>
    <col min="4097" max="4097" width="83" style="65" customWidth="1"/>
    <col min="4098" max="4098" width="10.77734375" style="65" customWidth="1"/>
    <col min="4099" max="4099" width="5.44140625" style="65" customWidth="1"/>
    <col min="4100" max="4102" width="9.21875" style="65" customWidth="1"/>
    <col min="4103" max="4352" width="7.44140625" style="65"/>
    <col min="4353" max="4353" width="83" style="65" customWidth="1"/>
    <col min="4354" max="4354" width="10.77734375" style="65" customWidth="1"/>
    <col min="4355" max="4355" width="5.44140625" style="65" customWidth="1"/>
    <col min="4356" max="4358" width="9.21875" style="65" customWidth="1"/>
    <col min="4359" max="4608" width="7.44140625" style="65"/>
    <col min="4609" max="4609" width="83" style="65" customWidth="1"/>
    <col min="4610" max="4610" width="10.77734375" style="65" customWidth="1"/>
    <col min="4611" max="4611" width="5.44140625" style="65" customWidth="1"/>
    <col min="4612" max="4614" width="9.21875" style="65" customWidth="1"/>
    <col min="4615" max="4864" width="7.44140625" style="65"/>
    <col min="4865" max="4865" width="83" style="65" customWidth="1"/>
    <col min="4866" max="4866" width="10.77734375" style="65" customWidth="1"/>
    <col min="4867" max="4867" width="5.44140625" style="65" customWidth="1"/>
    <col min="4868" max="4870" width="9.21875" style="65" customWidth="1"/>
    <col min="4871" max="5120" width="7.44140625" style="65"/>
    <col min="5121" max="5121" width="83" style="65" customWidth="1"/>
    <col min="5122" max="5122" width="10.77734375" style="65" customWidth="1"/>
    <col min="5123" max="5123" width="5.44140625" style="65" customWidth="1"/>
    <col min="5124" max="5126" width="9.21875" style="65" customWidth="1"/>
    <col min="5127" max="5376" width="7.44140625" style="65"/>
    <col min="5377" max="5377" width="83" style="65" customWidth="1"/>
    <col min="5378" max="5378" width="10.77734375" style="65" customWidth="1"/>
    <col min="5379" max="5379" width="5.44140625" style="65" customWidth="1"/>
    <col min="5380" max="5382" width="9.21875" style="65" customWidth="1"/>
    <col min="5383" max="5632" width="7.44140625" style="65"/>
    <col min="5633" max="5633" width="83" style="65" customWidth="1"/>
    <col min="5634" max="5634" width="10.77734375" style="65" customWidth="1"/>
    <col min="5635" max="5635" width="5.44140625" style="65" customWidth="1"/>
    <col min="5636" max="5638" width="9.21875" style="65" customWidth="1"/>
    <col min="5639" max="5888" width="7.44140625" style="65"/>
    <col min="5889" max="5889" width="83" style="65" customWidth="1"/>
    <col min="5890" max="5890" width="10.77734375" style="65" customWidth="1"/>
    <col min="5891" max="5891" width="5.44140625" style="65" customWidth="1"/>
    <col min="5892" max="5894" width="9.21875" style="65" customWidth="1"/>
    <col min="5895" max="6144" width="7.44140625" style="65"/>
    <col min="6145" max="6145" width="83" style="65" customWidth="1"/>
    <col min="6146" max="6146" width="10.77734375" style="65" customWidth="1"/>
    <col min="6147" max="6147" width="5.44140625" style="65" customWidth="1"/>
    <col min="6148" max="6150" width="9.21875" style="65" customWidth="1"/>
    <col min="6151" max="6400" width="7.44140625" style="65"/>
    <col min="6401" max="6401" width="83" style="65" customWidth="1"/>
    <col min="6402" max="6402" width="10.77734375" style="65" customWidth="1"/>
    <col min="6403" max="6403" width="5.44140625" style="65" customWidth="1"/>
    <col min="6404" max="6406" width="9.21875" style="65" customWidth="1"/>
    <col min="6407" max="6656" width="7.44140625" style="65"/>
    <col min="6657" max="6657" width="83" style="65" customWidth="1"/>
    <col min="6658" max="6658" width="10.77734375" style="65" customWidth="1"/>
    <col min="6659" max="6659" width="5.44140625" style="65" customWidth="1"/>
    <col min="6660" max="6662" width="9.21875" style="65" customWidth="1"/>
    <col min="6663" max="6912" width="7.44140625" style="65"/>
    <col min="6913" max="6913" width="83" style="65" customWidth="1"/>
    <col min="6914" max="6914" width="10.77734375" style="65" customWidth="1"/>
    <col min="6915" max="6915" width="5.44140625" style="65" customWidth="1"/>
    <col min="6916" max="6918" width="9.21875" style="65" customWidth="1"/>
    <col min="6919" max="7168" width="7.44140625" style="65"/>
    <col min="7169" max="7169" width="83" style="65" customWidth="1"/>
    <col min="7170" max="7170" width="10.77734375" style="65" customWidth="1"/>
    <col min="7171" max="7171" width="5.44140625" style="65" customWidth="1"/>
    <col min="7172" max="7174" width="9.21875" style="65" customWidth="1"/>
    <col min="7175" max="7424" width="7.44140625" style="65"/>
    <col min="7425" max="7425" width="83" style="65" customWidth="1"/>
    <col min="7426" max="7426" width="10.77734375" style="65" customWidth="1"/>
    <col min="7427" max="7427" width="5.44140625" style="65" customWidth="1"/>
    <col min="7428" max="7430" width="9.21875" style="65" customWidth="1"/>
    <col min="7431" max="7680" width="7.44140625" style="65"/>
    <col min="7681" max="7681" width="83" style="65" customWidth="1"/>
    <col min="7682" max="7682" width="10.77734375" style="65" customWidth="1"/>
    <col min="7683" max="7683" width="5.44140625" style="65" customWidth="1"/>
    <col min="7684" max="7686" width="9.21875" style="65" customWidth="1"/>
    <col min="7687" max="7936" width="7.44140625" style="65"/>
    <col min="7937" max="7937" width="83" style="65" customWidth="1"/>
    <col min="7938" max="7938" width="10.77734375" style="65" customWidth="1"/>
    <col min="7939" max="7939" width="5.44140625" style="65" customWidth="1"/>
    <col min="7940" max="7942" width="9.21875" style="65" customWidth="1"/>
    <col min="7943" max="8192" width="7.44140625" style="65"/>
    <col min="8193" max="8193" width="83" style="65" customWidth="1"/>
    <col min="8194" max="8194" width="10.77734375" style="65" customWidth="1"/>
    <col min="8195" max="8195" width="5.44140625" style="65" customWidth="1"/>
    <col min="8196" max="8198" width="9.21875" style="65" customWidth="1"/>
    <col min="8199" max="8448" width="7.44140625" style="65"/>
    <col min="8449" max="8449" width="83" style="65" customWidth="1"/>
    <col min="8450" max="8450" width="10.77734375" style="65" customWidth="1"/>
    <col min="8451" max="8451" width="5.44140625" style="65" customWidth="1"/>
    <col min="8452" max="8454" width="9.21875" style="65" customWidth="1"/>
    <col min="8455" max="8704" width="7.44140625" style="65"/>
    <col min="8705" max="8705" width="83" style="65" customWidth="1"/>
    <col min="8706" max="8706" width="10.77734375" style="65" customWidth="1"/>
    <col min="8707" max="8707" width="5.44140625" style="65" customWidth="1"/>
    <col min="8708" max="8710" width="9.21875" style="65" customWidth="1"/>
    <col min="8711" max="8960" width="7.44140625" style="65"/>
    <col min="8961" max="8961" width="83" style="65" customWidth="1"/>
    <col min="8962" max="8962" width="10.77734375" style="65" customWidth="1"/>
    <col min="8963" max="8963" width="5.44140625" style="65" customWidth="1"/>
    <col min="8964" max="8966" width="9.21875" style="65" customWidth="1"/>
    <col min="8967" max="9216" width="7.44140625" style="65"/>
    <col min="9217" max="9217" width="83" style="65" customWidth="1"/>
    <col min="9218" max="9218" width="10.77734375" style="65" customWidth="1"/>
    <col min="9219" max="9219" width="5.44140625" style="65" customWidth="1"/>
    <col min="9220" max="9222" width="9.21875" style="65" customWidth="1"/>
    <col min="9223" max="9472" width="7.44140625" style="65"/>
    <col min="9473" max="9473" width="83" style="65" customWidth="1"/>
    <col min="9474" max="9474" width="10.77734375" style="65" customWidth="1"/>
    <col min="9475" max="9475" width="5.44140625" style="65" customWidth="1"/>
    <col min="9476" max="9478" width="9.21875" style="65" customWidth="1"/>
    <col min="9479" max="9728" width="7.44140625" style="65"/>
    <col min="9729" max="9729" width="83" style="65" customWidth="1"/>
    <col min="9730" max="9730" width="10.77734375" style="65" customWidth="1"/>
    <col min="9731" max="9731" width="5.44140625" style="65" customWidth="1"/>
    <col min="9732" max="9734" width="9.21875" style="65" customWidth="1"/>
    <col min="9735" max="9984" width="7.44140625" style="65"/>
    <col min="9985" max="9985" width="83" style="65" customWidth="1"/>
    <col min="9986" max="9986" width="10.77734375" style="65" customWidth="1"/>
    <col min="9987" max="9987" width="5.44140625" style="65" customWidth="1"/>
    <col min="9988" max="9990" width="9.21875" style="65" customWidth="1"/>
    <col min="9991" max="10240" width="7.44140625" style="65"/>
    <col min="10241" max="10241" width="83" style="65" customWidth="1"/>
    <col min="10242" max="10242" width="10.77734375" style="65" customWidth="1"/>
    <col min="10243" max="10243" width="5.44140625" style="65" customWidth="1"/>
    <col min="10244" max="10246" width="9.21875" style="65" customWidth="1"/>
    <col min="10247" max="10496" width="7.44140625" style="65"/>
    <col min="10497" max="10497" width="83" style="65" customWidth="1"/>
    <col min="10498" max="10498" width="10.77734375" style="65" customWidth="1"/>
    <col min="10499" max="10499" width="5.44140625" style="65" customWidth="1"/>
    <col min="10500" max="10502" width="9.21875" style="65" customWidth="1"/>
    <col min="10503" max="10752" width="7.44140625" style="65"/>
    <col min="10753" max="10753" width="83" style="65" customWidth="1"/>
    <col min="10754" max="10754" width="10.77734375" style="65" customWidth="1"/>
    <col min="10755" max="10755" width="5.44140625" style="65" customWidth="1"/>
    <col min="10756" max="10758" width="9.21875" style="65" customWidth="1"/>
    <col min="10759" max="11008" width="7.44140625" style="65"/>
    <col min="11009" max="11009" width="83" style="65" customWidth="1"/>
    <col min="11010" max="11010" width="10.77734375" style="65" customWidth="1"/>
    <col min="11011" max="11011" width="5.44140625" style="65" customWidth="1"/>
    <col min="11012" max="11014" width="9.21875" style="65" customWidth="1"/>
    <col min="11015" max="11264" width="7.44140625" style="65"/>
    <col min="11265" max="11265" width="83" style="65" customWidth="1"/>
    <col min="11266" max="11266" width="10.77734375" style="65" customWidth="1"/>
    <col min="11267" max="11267" width="5.44140625" style="65" customWidth="1"/>
    <col min="11268" max="11270" width="9.21875" style="65" customWidth="1"/>
    <col min="11271" max="11520" width="7.44140625" style="65"/>
    <col min="11521" max="11521" width="83" style="65" customWidth="1"/>
    <col min="11522" max="11522" width="10.77734375" style="65" customWidth="1"/>
    <col min="11523" max="11523" width="5.44140625" style="65" customWidth="1"/>
    <col min="11524" max="11526" width="9.21875" style="65" customWidth="1"/>
    <col min="11527" max="11776" width="7.44140625" style="65"/>
    <col min="11777" max="11777" width="83" style="65" customWidth="1"/>
    <col min="11778" max="11778" width="10.77734375" style="65" customWidth="1"/>
    <col min="11779" max="11779" width="5.44140625" style="65" customWidth="1"/>
    <col min="11780" max="11782" width="9.21875" style="65" customWidth="1"/>
    <col min="11783" max="12032" width="7.44140625" style="65"/>
    <col min="12033" max="12033" width="83" style="65" customWidth="1"/>
    <col min="12034" max="12034" width="10.77734375" style="65" customWidth="1"/>
    <col min="12035" max="12035" width="5.44140625" style="65" customWidth="1"/>
    <col min="12036" max="12038" width="9.21875" style="65" customWidth="1"/>
    <col min="12039" max="12288" width="7.44140625" style="65"/>
    <col min="12289" max="12289" width="83" style="65" customWidth="1"/>
    <col min="12290" max="12290" width="10.77734375" style="65" customWidth="1"/>
    <col min="12291" max="12291" width="5.44140625" style="65" customWidth="1"/>
    <col min="12292" max="12294" width="9.21875" style="65" customWidth="1"/>
    <col min="12295" max="12544" width="7.44140625" style="65"/>
    <col min="12545" max="12545" width="83" style="65" customWidth="1"/>
    <col min="12546" max="12546" width="10.77734375" style="65" customWidth="1"/>
    <col min="12547" max="12547" width="5.44140625" style="65" customWidth="1"/>
    <col min="12548" max="12550" width="9.21875" style="65" customWidth="1"/>
    <col min="12551" max="12800" width="7.44140625" style="65"/>
    <col min="12801" max="12801" width="83" style="65" customWidth="1"/>
    <col min="12802" max="12802" width="10.77734375" style="65" customWidth="1"/>
    <col min="12803" max="12803" width="5.44140625" style="65" customWidth="1"/>
    <col min="12804" max="12806" width="9.21875" style="65" customWidth="1"/>
    <col min="12807" max="13056" width="7.44140625" style="65"/>
    <col min="13057" max="13057" width="83" style="65" customWidth="1"/>
    <col min="13058" max="13058" width="10.77734375" style="65" customWidth="1"/>
    <col min="13059" max="13059" width="5.44140625" style="65" customWidth="1"/>
    <col min="13060" max="13062" width="9.21875" style="65" customWidth="1"/>
    <col min="13063" max="13312" width="7.44140625" style="65"/>
    <col min="13313" max="13313" width="83" style="65" customWidth="1"/>
    <col min="13314" max="13314" width="10.77734375" style="65" customWidth="1"/>
    <col min="13315" max="13315" width="5.44140625" style="65" customWidth="1"/>
    <col min="13316" max="13318" width="9.21875" style="65" customWidth="1"/>
    <col min="13319" max="13568" width="7.44140625" style="65"/>
    <col min="13569" max="13569" width="83" style="65" customWidth="1"/>
    <col min="13570" max="13570" width="10.77734375" style="65" customWidth="1"/>
    <col min="13571" max="13571" width="5.44140625" style="65" customWidth="1"/>
    <col min="13572" max="13574" width="9.21875" style="65" customWidth="1"/>
    <col min="13575" max="13824" width="7.44140625" style="65"/>
    <col min="13825" max="13825" width="83" style="65" customWidth="1"/>
    <col min="13826" max="13826" width="10.77734375" style="65" customWidth="1"/>
    <col min="13827" max="13827" width="5.44140625" style="65" customWidth="1"/>
    <col min="13828" max="13830" width="9.21875" style="65" customWidth="1"/>
    <col min="13831" max="14080" width="7.44140625" style="65"/>
    <col min="14081" max="14081" width="83" style="65" customWidth="1"/>
    <col min="14082" max="14082" width="10.77734375" style="65" customWidth="1"/>
    <col min="14083" max="14083" width="5.44140625" style="65" customWidth="1"/>
    <col min="14084" max="14086" width="9.21875" style="65" customWidth="1"/>
    <col min="14087" max="14336" width="7.44140625" style="65"/>
    <col min="14337" max="14337" width="83" style="65" customWidth="1"/>
    <col min="14338" max="14338" width="10.77734375" style="65" customWidth="1"/>
    <col min="14339" max="14339" width="5.44140625" style="65" customWidth="1"/>
    <col min="14340" max="14342" width="9.21875" style="65" customWidth="1"/>
    <col min="14343" max="14592" width="7.44140625" style="65"/>
    <col min="14593" max="14593" width="83" style="65" customWidth="1"/>
    <col min="14594" max="14594" width="10.77734375" style="65" customWidth="1"/>
    <col min="14595" max="14595" width="5.44140625" style="65" customWidth="1"/>
    <col min="14596" max="14598" width="9.21875" style="65" customWidth="1"/>
    <col min="14599" max="14848" width="7.44140625" style="65"/>
    <col min="14849" max="14849" width="83" style="65" customWidth="1"/>
    <col min="14850" max="14850" width="10.77734375" style="65" customWidth="1"/>
    <col min="14851" max="14851" width="5.44140625" style="65" customWidth="1"/>
    <col min="14852" max="14854" width="9.21875" style="65" customWidth="1"/>
    <col min="14855" max="15104" width="7.44140625" style="65"/>
    <col min="15105" max="15105" width="83" style="65" customWidth="1"/>
    <col min="15106" max="15106" width="10.77734375" style="65" customWidth="1"/>
    <col min="15107" max="15107" width="5.44140625" style="65" customWidth="1"/>
    <col min="15108" max="15110" width="9.21875" style="65" customWidth="1"/>
    <col min="15111" max="15360" width="7.44140625" style="65"/>
    <col min="15361" max="15361" width="83" style="65" customWidth="1"/>
    <col min="15362" max="15362" width="10.77734375" style="65" customWidth="1"/>
    <col min="15363" max="15363" width="5.44140625" style="65" customWidth="1"/>
    <col min="15364" max="15366" width="9.21875" style="65" customWidth="1"/>
    <col min="15367" max="15616" width="7.44140625" style="65"/>
    <col min="15617" max="15617" width="83" style="65" customWidth="1"/>
    <col min="15618" max="15618" width="10.77734375" style="65" customWidth="1"/>
    <col min="15619" max="15619" width="5.44140625" style="65" customWidth="1"/>
    <col min="15620" max="15622" width="9.21875" style="65" customWidth="1"/>
    <col min="15623" max="15872" width="7.44140625" style="65"/>
    <col min="15873" max="15873" width="83" style="65" customWidth="1"/>
    <col min="15874" max="15874" width="10.77734375" style="65" customWidth="1"/>
    <col min="15875" max="15875" width="5.44140625" style="65" customWidth="1"/>
    <col min="15876" max="15878" width="9.21875" style="65" customWidth="1"/>
    <col min="15879" max="16128" width="7.44140625" style="65"/>
    <col min="16129" max="16129" width="83" style="65" customWidth="1"/>
    <col min="16130" max="16130" width="10.77734375" style="65" customWidth="1"/>
    <col min="16131" max="16131" width="5.44140625" style="65" customWidth="1"/>
    <col min="16132" max="16134" width="9.21875" style="65" customWidth="1"/>
    <col min="16135" max="16384" width="7.44140625" style="65"/>
  </cols>
  <sheetData>
    <row r="1" spans="1:6" ht="18.75">
      <c r="F1" s="173" t="s">
        <v>308</v>
      </c>
    </row>
    <row r="2" spans="1:6" ht="18.75">
      <c r="F2" s="173" t="s">
        <v>309</v>
      </c>
    </row>
    <row r="3" spans="1:6" ht="18.75">
      <c r="F3" s="173" t="s">
        <v>185</v>
      </c>
    </row>
    <row r="4" spans="1:6" ht="20.25">
      <c r="A4" s="272" t="s">
        <v>848</v>
      </c>
      <c r="B4" s="272"/>
      <c r="C4" s="272"/>
      <c r="D4" s="272"/>
      <c r="E4" s="272"/>
      <c r="F4" s="272"/>
    </row>
    <row r="5" spans="1:6" s="68" customFormat="1" ht="18.75">
      <c r="A5" s="66"/>
      <c r="B5" s="66"/>
      <c r="C5" s="66"/>
      <c r="D5" s="66"/>
      <c r="E5" s="66"/>
      <c r="F5" s="67" t="s">
        <v>3</v>
      </c>
    </row>
    <row r="6" spans="1:6" s="69" customFormat="1" ht="31.5">
      <c r="A6" s="179" t="s">
        <v>918</v>
      </c>
      <c r="B6" s="174" t="s">
        <v>5</v>
      </c>
      <c r="C6" s="174" t="s">
        <v>6</v>
      </c>
      <c r="D6" s="174" t="s">
        <v>116</v>
      </c>
      <c r="E6" s="174" t="s">
        <v>186</v>
      </c>
      <c r="F6" s="174" t="s">
        <v>312</v>
      </c>
    </row>
    <row r="7" spans="1:6" ht="42" customHeight="1" outlineLevel="1">
      <c r="A7" s="273" t="s">
        <v>881</v>
      </c>
      <c r="B7" s="273"/>
      <c r="C7" s="273"/>
      <c r="D7" s="175">
        <v>22028.566799999997</v>
      </c>
      <c r="E7" s="175">
        <v>21899.453799999996</v>
      </c>
      <c r="F7" s="175">
        <v>17873.645799999998</v>
      </c>
    </row>
    <row r="8" spans="1:6" ht="42" customHeight="1">
      <c r="A8" s="180" t="s">
        <v>850</v>
      </c>
      <c r="B8" s="183" t="s">
        <v>851</v>
      </c>
      <c r="C8" s="184" t="s">
        <v>849</v>
      </c>
      <c r="D8" s="176">
        <v>11395.5419</v>
      </c>
      <c r="E8" s="176">
        <v>10836.9694</v>
      </c>
      <c r="F8" s="176">
        <v>6748.7487000000001</v>
      </c>
    </row>
    <row r="9" spans="1:6" ht="42" customHeight="1" outlineLevel="1">
      <c r="A9" s="181" t="s">
        <v>852</v>
      </c>
      <c r="B9" s="185" t="s">
        <v>432</v>
      </c>
      <c r="C9" s="186" t="s">
        <v>849</v>
      </c>
      <c r="D9" s="177">
        <v>10614.283599999999</v>
      </c>
      <c r="E9" s="177">
        <v>10125.2518</v>
      </c>
      <c r="F9" s="177">
        <v>6125.1634999999997</v>
      </c>
    </row>
    <row r="10" spans="1:6" ht="41.25" customHeight="1" outlineLevel="1">
      <c r="A10" s="182" t="s">
        <v>263</v>
      </c>
      <c r="B10" s="187" t="s">
        <v>810</v>
      </c>
      <c r="C10" s="188" t="s">
        <v>8</v>
      </c>
      <c r="D10" s="178">
        <v>2658.3490000000002</v>
      </c>
      <c r="E10" s="178">
        <v>2599.5027</v>
      </c>
      <c r="F10" s="178">
        <v>3928.5464999999999</v>
      </c>
    </row>
    <row r="11" spans="1:6" ht="42.75" customHeight="1" outlineLevel="1">
      <c r="A11" s="182" t="s">
        <v>853</v>
      </c>
      <c r="B11" s="187" t="s">
        <v>812</v>
      </c>
      <c r="C11" s="189" t="s">
        <v>9</v>
      </c>
      <c r="D11" s="178">
        <v>4509.5472</v>
      </c>
      <c r="E11" s="178">
        <v>2001.0806</v>
      </c>
      <c r="F11" s="178">
        <v>1196.617</v>
      </c>
    </row>
    <row r="12" spans="1:6" ht="58.5" outlineLevel="1">
      <c r="A12" s="182" t="s">
        <v>854</v>
      </c>
      <c r="B12" s="187" t="s">
        <v>814</v>
      </c>
      <c r="C12" s="188" t="s">
        <v>8</v>
      </c>
      <c r="D12" s="178">
        <v>1401.789</v>
      </c>
      <c r="E12" s="178">
        <v>4208.8789999999999</v>
      </c>
      <c r="F12" s="178">
        <v>0</v>
      </c>
    </row>
    <row r="13" spans="1:6" ht="58.5">
      <c r="A13" s="182" t="s">
        <v>264</v>
      </c>
      <c r="B13" s="187" t="s">
        <v>816</v>
      </c>
      <c r="C13" s="189" t="s">
        <v>11</v>
      </c>
      <c r="D13" s="178">
        <v>544.59839999999997</v>
      </c>
      <c r="E13" s="178">
        <v>315.78949999999998</v>
      </c>
      <c r="F13" s="178">
        <v>0</v>
      </c>
    </row>
    <row r="14" spans="1:6" ht="40.5" customHeight="1">
      <c r="A14" s="182" t="s">
        <v>855</v>
      </c>
      <c r="B14" s="187" t="s">
        <v>818</v>
      </c>
      <c r="C14" s="189" t="s">
        <v>11</v>
      </c>
      <c r="D14" s="178">
        <v>1500</v>
      </c>
      <c r="E14" s="178">
        <v>1000</v>
      </c>
      <c r="F14" s="178">
        <v>1000</v>
      </c>
    </row>
    <row r="15" spans="1:6" ht="42.75" customHeight="1">
      <c r="A15" s="181" t="s">
        <v>856</v>
      </c>
      <c r="B15" s="185" t="s">
        <v>433</v>
      </c>
      <c r="C15" s="190" t="s">
        <v>849</v>
      </c>
      <c r="D15" s="177">
        <v>706.25829999999996</v>
      </c>
      <c r="E15" s="177">
        <v>636.71759999999995</v>
      </c>
      <c r="F15" s="177">
        <v>548.58519999999999</v>
      </c>
    </row>
    <row r="16" spans="1:6" ht="177.75" customHeight="1">
      <c r="A16" s="182" t="s">
        <v>61</v>
      </c>
      <c r="B16" s="187" t="s">
        <v>820</v>
      </c>
      <c r="C16" s="189" t="s">
        <v>8</v>
      </c>
      <c r="D16" s="178">
        <v>504.5675</v>
      </c>
      <c r="E16" s="178">
        <v>499.9101</v>
      </c>
      <c r="F16" s="178">
        <v>499.9101</v>
      </c>
    </row>
    <row r="17" spans="1:6" ht="24.75" customHeight="1">
      <c r="A17" s="182" t="s">
        <v>857</v>
      </c>
      <c r="B17" s="187" t="s">
        <v>822</v>
      </c>
      <c r="C17" s="189" t="s">
        <v>8</v>
      </c>
      <c r="D17" s="178">
        <v>36.1751</v>
      </c>
      <c r="E17" s="178">
        <v>48.6751</v>
      </c>
      <c r="F17" s="178">
        <v>48.6751</v>
      </c>
    </row>
    <row r="18" spans="1:6" ht="80.25" customHeight="1">
      <c r="A18" s="182" t="s">
        <v>858</v>
      </c>
      <c r="B18" s="187" t="s">
        <v>824</v>
      </c>
      <c r="C18" s="189" t="s">
        <v>8</v>
      </c>
      <c r="D18" s="178">
        <v>65.394999999999996</v>
      </c>
      <c r="E18" s="178">
        <v>0</v>
      </c>
      <c r="F18" s="178">
        <v>0</v>
      </c>
    </row>
    <row r="19" spans="1:6" ht="81" customHeight="1">
      <c r="A19" s="182" t="s">
        <v>265</v>
      </c>
      <c r="B19" s="187" t="s">
        <v>826</v>
      </c>
      <c r="C19" s="189" t="s">
        <v>8</v>
      </c>
      <c r="D19" s="178">
        <v>100.1207</v>
      </c>
      <c r="E19" s="178">
        <v>88.13239999999999</v>
      </c>
      <c r="F19" s="178">
        <v>0</v>
      </c>
    </row>
    <row r="20" spans="1:6" ht="42.75" customHeight="1">
      <c r="A20" s="181" t="s">
        <v>859</v>
      </c>
      <c r="B20" s="185" t="s">
        <v>434</v>
      </c>
      <c r="C20" s="190" t="s">
        <v>849</v>
      </c>
      <c r="D20" s="177">
        <v>75</v>
      </c>
      <c r="E20" s="177">
        <v>75</v>
      </c>
      <c r="F20" s="177">
        <v>75</v>
      </c>
    </row>
    <row r="21" spans="1:6" ht="42" customHeight="1">
      <c r="A21" s="182" t="s">
        <v>16</v>
      </c>
      <c r="B21" s="187" t="s">
        <v>828</v>
      </c>
      <c r="C21" s="189" t="s">
        <v>11</v>
      </c>
      <c r="D21" s="178">
        <v>50</v>
      </c>
      <c r="E21" s="178">
        <v>50</v>
      </c>
      <c r="F21" s="178">
        <v>50</v>
      </c>
    </row>
    <row r="22" spans="1:6" ht="58.5">
      <c r="A22" s="182" t="s">
        <v>262</v>
      </c>
      <c r="B22" s="187" t="s">
        <v>830</v>
      </c>
      <c r="C22" s="189" t="s">
        <v>11</v>
      </c>
      <c r="D22" s="178">
        <v>25</v>
      </c>
      <c r="E22" s="178">
        <v>25</v>
      </c>
      <c r="F22" s="178">
        <v>25</v>
      </c>
    </row>
    <row r="23" spans="1:6" ht="42" customHeight="1">
      <c r="A23" s="180" t="s">
        <v>860</v>
      </c>
      <c r="B23" s="183" t="s">
        <v>861</v>
      </c>
      <c r="C23" s="184" t="s">
        <v>849</v>
      </c>
      <c r="D23" s="176">
        <v>2000</v>
      </c>
      <c r="E23" s="176">
        <v>2000</v>
      </c>
      <c r="F23" s="176">
        <v>2000</v>
      </c>
    </row>
    <row r="24" spans="1:6" ht="42" customHeight="1">
      <c r="A24" s="181" t="s">
        <v>862</v>
      </c>
      <c r="B24" s="185" t="s">
        <v>436</v>
      </c>
      <c r="C24" s="190" t="s">
        <v>849</v>
      </c>
      <c r="D24" s="177">
        <v>2000</v>
      </c>
      <c r="E24" s="177">
        <v>2000</v>
      </c>
      <c r="F24" s="177">
        <v>2000</v>
      </c>
    </row>
    <row r="25" spans="1:6" ht="44.25" customHeight="1">
      <c r="A25" s="182" t="s">
        <v>12</v>
      </c>
      <c r="B25" s="187" t="s">
        <v>863</v>
      </c>
      <c r="C25" s="189" t="s">
        <v>11</v>
      </c>
      <c r="D25" s="178">
        <v>750</v>
      </c>
      <c r="E25" s="178">
        <v>750</v>
      </c>
      <c r="F25" s="178">
        <v>750</v>
      </c>
    </row>
    <row r="26" spans="1:6" ht="60.75" customHeight="1">
      <c r="A26" s="182" t="s">
        <v>14</v>
      </c>
      <c r="B26" s="187" t="s">
        <v>864</v>
      </c>
      <c r="C26" s="189" t="s">
        <v>11</v>
      </c>
      <c r="D26" s="178">
        <v>30</v>
      </c>
      <c r="E26" s="178">
        <v>30</v>
      </c>
      <c r="F26" s="178">
        <v>30</v>
      </c>
    </row>
    <row r="27" spans="1:6" ht="39">
      <c r="A27" s="182" t="s">
        <v>15</v>
      </c>
      <c r="B27" s="187" t="s">
        <v>865</v>
      </c>
      <c r="C27" s="189" t="s">
        <v>11</v>
      </c>
      <c r="D27" s="178">
        <v>1000</v>
      </c>
      <c r="E27" s="178">
        <v>1000</v>
      </c>
      <c r="F27" s="178">
        <v>1000</v>
      </c>
    </row>
    <row r="28" spans="1:6" ht="62.25" customHeight="1">
      <c r="A28" s="182" t="s">
        <v>122</v>
      </c>
      <c r="B28" s="187" t="s">
        <v>866</v>
      </c>
      <c r="C28" s="189" t="s">
        <v>11</v>
      </c>
      <c r="D28" s="178">
        <v>20</v>
      </c>
      <c r="E28" s="178">
        <v>20</v>
      </c>
      <c r="F28" s="178">
        <v>20</v>
      </c>
    </row>
    <row r="29" spans="1:6" ht="63" customHeight="1">
      <c r="A29" s="182" t="s">
        <v>261</v>
      </c>
      <c r="B29" s="187" t="s">
        <v>867</v>
      </c>
      <c r="C29" s="189" t="s">
        <v>11</v>
      </c>
      <c r="D29" s="178">
        <v>200</v>
      </c>
      <c r="E29" s="178">
        <v>200</v>
      </c>
      <c r="F29" s="178">
        <v>200</v>
      </c>
    </row>
    <row r="30" spans="1:6" ht="42" customHeight="1">
      <c r="A30" s="180" t="s">
        <v>868</v>
      </c>
      <c r="B30" s="183" t="s">
        <v>869</v>
      </c>
      <c r="C30" s="184" t="s">
        <v>849</v>
      </c>
      <c r="D30" s="176">
        <v>8633.0248999999985</v>
      </c>
      <c r="E30" s="176">
        <v>9062.4843999999994</v>
      </c>
      <c r="F30" s="176">
        <v>9124.8971000000001</v>
      </c>
    </row>
    <row r="31" spans="1:6" ht="44.25" customHeight="1">
      <c r="A31" s="181" t="s">
        <v>870</v>
      </c>
      <c r="B31" s="185" t="s">
        <v>439</v>
      </c>
      <c r="C31" s="190" t="s">
        <v>849</v>
      </c>
      <c r="D31" s="177">
        <v>8633.0248999999985</v>
      </c>
      <c r="E31" s="177">
        <v>9062.4843999999994</v>
      </c>
      <c r="F31" s="177">
        <v>9124.8971000000001</v>
      </c>
    </row>
    <row r="32" spans="1:6" ht="77.25" customHeight="1">
      <c r="A32" s="182" t="s">
        <v>10</v>
      </c>
      <c r="B32" s="187" t="s">
        <v>871</v>
      </c>
      <c r="C32" s="189" t="s">
        <v>872</v>
      </c>
      <c r="D32" s="178">
        <v>374.11320000000001</v>
      </c>
      <c r="E32" s="178">
        <v>357.541</v>
      </c>
      <c r="F32" s="178">
        <v>358.61760000000004</v>
      </c>
    </row>
    <row r="33" spans="1:6" ht="42" customHeight="1">
      <c r="A33" s="182" t="s">
        <v>121</v>
      </c>
      <c r="B33" s="187" t="s">
        <v>873</v>
      </c>
      <c r="C33" s="189" t="s">
        <v>8</v>
      </c>
      <c r="D33" s="178">
        <v>338.96420000000001</v>
      </c>
      <c r="E33" s="178">
        <v>352.52269999999999</v>
      </c>
      <c r="F33" s="178">
        <v>366.62359999999995</v>
      </c>
    </row>
    <row r="34" spans="1:6" ht="60.75" customHeight="1">
      <c r="A34" s="182" t="s">
        <v>874</v>
      </c>
      <c r="B34" s="187" t="s">
        <v>875</v>
      </c>
      <c r="C34" s="189" t="s">
        <v>8</v>
      </c>
      <c r="D34" s="178">
        <v>20.397299999999998</v>
      </c>
      <c r="E34" s="178">
        <v>20.397299999999998</v>
      </c>
      <c r="F34" s="178">
        <v>20.397299999999998</v>
      </c>
    </row>
    <row r="35" spans="1:6" ht="43.5" customHeight="1">
      <c r="A35" s="182" t="s">
        <v>7</v>
      </c>
      <c r="B35" s="187" t="s">
        <v>876</v>
      </c>
      <c r="C35" s="189" t="s">
        <v>8</v>
      </c>
      <c r="D35" s="178">
        <v>6970.6642999999995</v>
      </c>
      <c r="E35" s="178">
        <v>7495.9767999999995</v>
      </c>
      <c r="F35" s="178">
        <v>7546.4465</v>
      </c>
    </row>
    <row r="36" spans="1:6" ht="136.5">
      <c r="A36" s="182" t="s">
        <v>258</v>
      </c>
      <c r="B36" s="187" t="s">
        <v>877</v>
      </c>
      <c r="C36" s="189" t="s">
        <v>120</v>
      </c>
      <c r="D36" s="178">
        <v>180.01779999999999</v>
      </c>
      <c r="E36" s="178">
        <v>110.86</v>
      </c>
      <c r="F36" s="178">
        <v>110.86009999999999</v>
      </c>
    </row>
    <row r="37" spans="1:6" ht="97.5">
      <c r="A37" s="182" t="s">
        <v>259</v>
      </c>
      <c r="B37" s="187" t="s">
        <v>878</v>
      </c>
      <c r="C37" s="189" t="s">
        <v>8</v>
      </c>
      <c r="D37" s="178">
        <v>27.545099999999998</v>
      </c>
      <c r="E37" s="178">
        <v>3.8635999999999999</v>
      </c>
      <c r="F37" s="178">
        <v>0.629</v>
      </c>
    </row>
    <row r="38" spans="1:6" ht="78">
      <c r="A38" s="182" t="s">
        <v>260</v>
      </c>
      <c r="B38" s="187" t="s">
        <v>879</v>
      </c>
      <c r="C38" s="189" t="s">
        <v>8</v>
      </c>
      <c r="D38" s="178">
        <v>19.287500000000001</v>
      </c>
      <c r="E38" s="178">
        <v>19.287500000000001</v>
      </c>
      <c r="F38" s="178">
        <v>19.287500000000001</v>
      </c>
    </row>
    <row r="39" spans="1:6" ht="40.5" customHeight="1">
      <c r="A39" s="182" t="s">
        <v>13</v>
      </c>
      <c r="B39" s="187" t="s">
        <v>880</v>
      </c>
      <c r="C39" s="189" t="s">
        <v>11</v>
      </c>
      <c r="D39" s="178">
        <v>702.03549999999996</v>
      </c>
      <c r="E39" s="178">
        <v>702.03549999999996</v>
      </c>
      <c r="F39" s="178">
        <v>702.03549999999996</v>
      </c>
    </row>
  </sheetData>
  <mergeCells count="2">
    <mergeCell ref="A4:F4"/>
    <mergeCell ref="A7:C7"/>
  </mergeCells>
  <printOptions horizontalCentered="1"/>
  <pageMargins left="0.43307086614173229" right="0.43307086614173229" top="0.59055118110236227" bottom="0.43307086614173229" header="0.31496062992125984" footer="0.31496062992125984"/>
  <pageSetup paperSize="9" scale="5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J2" sqref="J2"/>
    </sheetView>
  </sheetViews>
  <sheetFormatPr defaultColWidth="8.88671875" defaultRowHeight="15"/>
  <cols>
    <col min="1" max="1" width="3.6640625" style="55" customWidth="1"/>
    <col min="2" max="2" width="40.33203125" style="55" customWidth="1"/>
    <col min="3" max="3" width="9.109375" style="55" customWidth="1"/>
    <col min="4" max="4" width="8.77734375" style="55" customWidth="1"/>
    <col min="5" max="5" width="7.109375" style="55" customWidth="1"/>
    <col min="6" max="6" width="8.21875" style="55" customWidth="1"/>
    <col min="7" max="7" width="7.109375" style="55" customWidth="1"/>
    <col min="8" max="8" width="8.21875" style="55" customWidth="1"/>
    <col min="9" max="9" width="7.109375" style="55" customWidth="1"/>
    <col min="10" max="10" width="8.109375" style="55" customWidth="1"/>
    <col min="11" max="11" width="8.88671875" style="55"/>
    <col min="12" max="12" width="11.88671875" style="55" customWidth="1"/>
    <col min="13" max="13" width="10.33203125" style="55" customWidth="1"/>
    <col min="14" max="14" width="10.44140625" style="55" customWidth="1"/>
    <col min="15" max="16384" width="8.88671875" style="55"/>
  </cols>
  <sheetData>
    <row r="1" spans="1:12">
      <c r="A1" s="94"/>
      <c r="B1" s="94"/>
      <c r="C1" s="94"/>
      <c r="D1" s="94"/>
      <c r="E1" s="94"/>
      <c r="F1" s="94"/>
      <c r="G1" s="94"/>
      <c r="H1" s="94"/>
      <c r="I1" s="94"/>
      <c r="J1" s="158" t="s">
        <v>917</v>
      </c>
    </row>
    <row r="2" spans="1:12">
      <c r="A2" s="94"/>
      <c r="B2" s="94"/>
      <c r="C2" s="94"/>
      <c r="D2" s="94"/>
      <c r="E2" s="94"/>
      <c r="F2" s="94"/>
      <c r="G2" s="94"/>
      <c r="H2" s="94"/>
      <c r="I2" s="94"/>
      <c r="J2" s="158" t="s">
        <v>184</v>
      </c>
    </row>
    <row r="3" spans="1:12">
      <c r="A3" s="94"/>
      <c r="B3" s="94"/>
      <c r="C3" s="94"/>
      <c r="D3" s="94"/>
      <c r="E3" s="94"/>
      <c r="F3" s="94"/>
      <c r="G3" s="94"/>
      <c r="H3" s="94"/>
      <c r="I3" s="126"/>
      <c r="J3" s="158" t="s">
        <v>845</v>
      </c>
    </row>
    <row r="4" spans="1:12">
      <c r="A4" s="275" t="s">
        <v>119</v>
      </c>
      <c r="B4" s="275"/>
      <c r="C4" s="275"/>
      <c r="D4" s="275"/>
      <c r="E4" s="275"/>
      <c r="F4" s="275"/>
      <c r="G4" s="275"/>
      <c r="H4" s="275"/>
      <c r="I4" s="275"/>
      <c r="J4" s="275"/>
    </row>
    <row r="5" spans="1:12">
      <c r="A5" s="94"/>
      <c r="B5" s="94"/>
      <c r="C5" s="94"/>
      <c r="D5" s="94"/>
      <c r="E5" s="94"/>
      <c r="F5" s="94"/>
      <c r="G5" s="94"/>
      <c r="H5" s="94"/>
      <c r="I5" s="94"/>
      <c r="J5" s="159" t="s">
        <v>3</v>
      </c>
    </row>
    <row r="6" spans="1:12" ht="15" customHeight="1">
      <c r="A6" s="276" t="s">
        <v>4</v>
      </c>
      <c r="B6" s="277" t="s">
        <v>17</v>
      </c>
      <c r="C6" s="278" t="s">
        <v>847</v>
      </c>
      <c r="D6" s="279"/>
      <c r="E6" s="282" t="s">
        <v>18</v>
      </c>
      <c r="F6" s="283"/>
      <c r="G6" s="283"/>
      <c r="H6" s="283"/>
      <c r="I6" s="283"/>
      <c r="J6" s="284"/>
    </row>
    <row r="7" spans="1:12">
      <c r="A7" s="276"/>
      <c r="B7" s="277"/>
      <c r="C7" s="280"/>
      <c r="D7" s="281"/>
      <c r="E7" s="282" t="s">
        <v>116</v>
      </c>
      <c r="F7" s="284"/>
      <c r="G7" s="285" t="s">
        <v>186</v>
      </c>
      <c r="H7" s="285"/>
      <c r="I7" s="285" t="s">
        <v>312</v>
      </c>
      <c r="J7" s="285"/>
      <c r="L7" s="95"/>
    </row>
    <row r="8" spans="1:12" ht="22.5">
      <c r="A8" s="276"/>
      <c r="B8" s="277"/>
      <c r="C8" s="96" t="s">
        <v>19</v>
      </c>
      <c r="D8" s="96" t="s">
        <v>20</v>
      </c>
      <c r="E8" s="96" t="s">
        <v>19</v>
      </c>
      <c r="F8" s="96" t="s">
        <v>20</v>
      </c>
      <c r="G8" s="96" t="s">
        <v>19</v>
      </c>
      <c r="H8" s="96" t="s">
        <v>20</v>
      </c>
      <c r="I8" s="96" t="s">
        <v>19</v>
      </c>
      <c r="J8" s="96" t="s">
        <v>20</v>
      </c>
      <c r="L8" s="95"/>
    </row>
    <row r="9" spans="1:12" ht="21" customHeight="1">
      <c r="A9" s="160">
        <v>1</v>
      </c>
      <c r="B9" s="161" t="s">
        <v>24</v>
      </c>
      <c r="C9" s="155">
        <v>43</v>
      </c>
      <c r="D9" s="156">
        <v>4673.9926999999998</v>
      </c>
      <c r="E9" s="155">
        <v>38</v>
      </c>
      <c r="F9" s="156">
        <v>5549.7362000000003</v>
      </c>
      <c r="G9" s="155">
        <v>17</v>
      </c>
      <c r="H9" s="156">
        <v>4740.6761999999999</v>
      </c>
      <c r="I9" s="155">
        <v>3</v>
      </c>
      <c r="J9" s="156">
        <v>847.72630000000004</v>
      </c>
      <c r="L9" s="95"/>
    </row>
    <row r="10" spans="1:12" ht="21" customHeight="1">
      <c r="A10" s="160">
        <v>2</v>
      </c>
      <c r="B10" s="161" t="s">
        <v>22</v>
      </c>
      <c r="C10" s="155">
        <v>16</v>
      </c>
      <c r="D10" s="156">
        <v>18554.504499999999</v>
      </c>
      <c r="E10" s="155">
        <v>10</v>
      </c>
      <c r="F10" s="156">
        <v>39000.068500000008</v>
      </c>
      <c r="G10" s="155">
        <v>9</v>
      </c>
      <c r="H10" s="156">
        <v>33090.344600000004</v>
      </c>
      <c r="I10" s="155">
        <v>4</v>
      </c>
      <c r="J10" s="156">
        <v>15529.339699999999</v>
      </c>
      <c r="L10" s="95"/>
    </row>
    <row r="11" spans="1:12" ht="21" customHeight="1">
      <c r="A11" s="160">
        <v>3</v>
      </c>
      <c r="B11" s="161" t="s">
        <v>21</v>
      </c>
      <c r="C11" s="155">
        <v>40</v>
      </c>
      <c r="D11" s="156">
        <v>6390.6588000000002</v>
      </c>
      <c r="E11" s="155">
        <v>30</v>
      </c>
      <c r="F11" s="156">
        <v>5045.8914999999997</v>
      </c>
      <c r="G11" s="155">
        <v>20</v>
      </c>
      <c r="H11" s="156">
        <v>5422.9896999999992</v>
      </c>
      <c r="I11" s="155">
        <v>7</v>
      </c>
      <c r="J11" s="156">
        <v>7489.1099199999999</v>
      </c>
      <c r="L11" s="95"/>
    </row>
    <row r="12" spans="1:12" ht="21" customHeight="1">
      <c r="A12" s="160">
        <v>4</v>
      </c>
      <c r="B12" s="161" t="s">
        <v>23</v>
      </c>
      <c r="C12" s="155">
        <v>15</v>
      </c>
      <c r="D12" s="156">
        <v>1773.9766000000002</v>
      </c>
      <c r="E12" s="155">
        <v>13</v>
      </c>
      <c r="F12" s="156">
        <v>1824.6088</v>
      </c>
      <c r="G12" s="155">
        <v>4</v>
      </c>
      <c r="H12" s="156">
        <v>997.2079</v>
      </c>
      <c r="I12" s="155" t="s">
        <v>60</v>
      </c>
      <c r="J12" s="155" t="s">
        <v>60</v>
      </c>
      <c r="L12" s="95"/>
    </row>
    <row r="13" spans="1:12" ht="21" customHeight="1">
      <c r="A13" s="160">
        <v>5</v>
      </c>
      <c r="B13" s="162" t="s">
        <v>27</v>
      </c>
      <c r="C13" s="155">
        <v>6</v>
      </c>
      <c r="D13" s="156">
        <v>524.90740000000005</v>
      </c>
      <c r="E13" s="155">
        <v>7</v>
      </c>
      <c r="F13" s="156">
        <v>498.25539999999995</v>
      </c>
      <c r="G13" s="155">
        <v>3</v>
      </c>
      <c r="H13" s="156">
        <v>399.47329999999999</v>
      </c>
      <c r="I13" s="155" t="s">
        <v>60</v>
      </c>
      <c r="J13" s="155" t="s">
        <v>60</v>
      </c>
      <c r="L13" s="95"/>
    </row>
    <row r="14" spans="1:12" ht="48" customHeight="1">
      <c r="A14" s="160">
        <v>6</v>
      </c>
      <c r="B14" s="161" t="s">
        <v>25</v>
      </c>
      <c r="C14" s="155">
        <v>25</v>
      </c>
      <c r="D14" s="156">
        <v>1411.3715</v>
      </c>
      <c r="E14" s="155">
        <v>12</v>
      </c>
      <c r="F14" s="156">
        <v>888.64179999999988</v>
      </c>
      <c r="G14" s="155">
        <v>5</v>
      </c>
      <c r="H14" s="156">
        <v>606</v>
      </c>
      <c r="I14" s="155" t="s">
        <v>60</v>
      </c>
      <c r="J14" s="155" t="s">
        <v>60</v>
      </c>
      <c r="L14" s="95"/>
    </row>
    <row r="15" spans="1:12" ht="20.25" customHeight="1">
      <c r="A15" s="160">
        <v>7</v>
      </c>
      <c r="B15" s="161" t="s">
        <v>26</v>
      </c>
      <c r="C15" s="155">
        <v>23</v>
      </c>
      <c r="D15" s="156">
        <v>1524.9373999999998</v>
      </c>
      <c r="E15" s="155">
        <v>19</v>
      </c>
      <c r="F15" s="156">
        <v>2619.9591999999998</v>
      </c>
      <c r="G15" s="155">
        <v>9</v>
      </c>
      <c r="H15" s="156">
        <v>2877.5347000000002</v>
      </c>
      <c r="I15" s="155" t="s">
        <v>60</v>
      </c>
      <c r="J15" s="155" t="s">
        <v>60</v>
      </c>
      <c r="L15" s="95"/>
    </row>
    <row r="16" spans="1:12" ht="30">
      <c r="A16" s="160">
        <v>8</v>
      </c>
      <c r="B16" s="161" t="s">
        <v>29</v>
      </c>
      <c r="C16" s="155">
        <v>8</v>
      </c>
      <c r="D16" s="156">
        <v>166.10900000000001</v>
      </c>
      <c r="E16" s="155">
        <v>5</v>
      </c>
      <c r="F16" s="156">
        <v>203.42250000000001</v>
      </c>
      <c r="G16" s="155">
        <v>1</v>
      </c>
      <c r="H16" s="156">
        <v>300</v>
      </c>
      <c r="I16" s="155">
        <v>1</v>
      </c>
      <c r="J16" s="156">
        <v>350</v>
      </c>
      <c r="L16" s="95"/>
    </row>
    <row r="17" spans="1:12" ht="21.75" customHeight="1">
      <c r="A17" s="160">
        <v>9</v>
      </c>
      <c r="B17" s="161" t="s">
        <v>28</v>
      </c>
      <c r="C17" s="155">
        <v>1</v>
      </c>
      <c r="D17" s="156">
        <v>35.200000000000003</v>
      </c>
      <c r="E17" s="155">
        <v>1</v>
      </c>
      <c r="F17" s="156">
        <v>179.20099999999999</v>
      </c>
      <c r="G17" s="155" t="s">
        <v>60</v>
      </c>
      <c r="H17" s="155" t="s">
        <v>60</v>
      </c>
      <c r="I17" s="155" t="s">
        <v>60</v>
      </c>
      <c r="J17" s="155" t="s">
        <v>60</v>
      </c>
      <c r="L17" s="95"/>
    </row>
    <row r="18" spans="1:12" ht="45">
      <c r="A18" s="160">
        <v>10</v>
      </c>
      <c r="B18" s="163" t="s">
        <v>30</v>
      </c>
      <c r="C18" s="155">
        <v>3</v>
      </c>
      <c r="D18" s="156">
        <v>5.6231999999999998</v>
      </c>
      <c r="E18" s="155">
        <v>2</v>
      </c>
      <c r="F18" s="156">
        <v>90.382899999999992</v>
      </c>
      <c r="G18" s="155">
        <v>1</v>
      </c>
      <c r="H18" s="156">
        <v>56.5398</v>
      </c>
      <c r="I18" s="155" t="s">
        <v>60</v>
      </c>
      <c r="J18" s="155" t="s">
        <v>60</v>
      </c>
      <c r="L18" s="95"/>
    </row>
    <row r="19" spans="1:12" ht="17.25" customHeight="1">
      <c r="A19" s="160">
        <v>11</v>
      </c>
      <c r="B19" s="163" t="s">
        <v>313</v>
      </c>
      <c r="C19" s="156" t="s">
        <v>60</v>
      </c>
      <c r="D19" s="155" t="s">
        <v>846</v>
      </c>
      <c r="E19" s="155">
        <v>2</v>
      </c>
      <c r="F19" s="156">
        <v>80</v>
      </c>
      <c r="G19" s="155">
        <v>2</v>
      </c>
      <c r="H19" s="156">
        <v>100</v>
      </c>
      <c r="I19" s="155" t="s">
        <v>60</v>
      </c>
      <c r="J19" s="155" t="s">
        <v>60</v>
      </c>
      <c r="L19" s="95"/>
    </row>
    <row r="20" spans="1:12" ht="30">
      <c r="A20" s="160">
        <v>12</v>
      </c>
      <c r="B20" s="163" t="s">
        <v>118</v>
      </c>
      <c r="C20" s="155">
        <v>4</v>
      </c>
      <c r="D20" s="156">
        <v>290.892</v>
      </c>
      <c r="E20" s="155">
        <v>8</v>
      </c>
      <c r="F20" s="156">
        <v>490.0976</v>
      </c>
      <c r="G20" s="155">
        <v>3</v>
      </c>
      <c r="H20" s="156">
        <v>176.9804</v>
      </c>
      <c r="I20" s="155" t="s">
        <v>60</v>
      </c>
      <c r="J20" s="155" t="s">
        <v>60</v>
      </c>
      <c r="L20" s="95"/>
    </row>
    <row r="21" spans="1:12" ht="35.25" customHeight="1">
      <c r="A21" s="160">
        <v>13</v>
      </c>
      <c r="B21" s="163" t="s">
        <v>117</v>
      </c>
      <c r="C21" s="155">
        <v>13</v>
      </c>
      <c r="D21" s="156">
        <v>1335.49</v>
      </c>
      <c r="E21" s="155" t="s">
        <v>60</v>
      </c>
      <c r="F21" s="157" t="s">
        <v>846</v>
      </c>
      <c r="G21" s="155" t="s">
        <v>60</v>
      </c>
      <c r="H21" s="157" t="s">
        <v>846</v>
      </c>
      <c r="I21" s="155" t="s">
        <v>60</v>
      </c>
      <c r="J21" s="155" t="s">
        <v>60</v>
      </c>
      <c r="L21" s="95"/>
    </row>
    <row r="22" spans="1:12" ht="15" customHeight="1">
      <c r="A22" s="274" t="s">
        <v>31</v>
      </c>
      <c r="B22" s="274"/>
      <c r="C22" s="155">
        <f>SUM(C9:C21)</f>
        <v>197</v>
      </c>
      <c r="D22" s="156">
        <v>36687.663099999998</v>
      </c>
      <c r="E22" s="155">
        <f>SUM(E9:E21)</f>
        <v>147</v>
      </c>
      <c r="F22" s="156">
        <v>56470.265799999994</v>
      </c>
      <c r="G22" s="155">
        <f>SUM(G9:G21)</f>
        <v>74</v>
      </c>
      <c r="H22" s="156">
        <v>48767.746599999999</v>
      </c>
      <c r="I22" s="155">
        <f>SUM(I9:I21)</f>
        <v>15</v>
      </c>
      <c r="J22" s="156">
        <v>24216.175899999998</v>
      </c>
      <c r="L22" s="95"/>
    </row>
    <row r="23" spans="1:12">
      <c r="L23" s="95"/>
    </row>
    <row r="24" spans="1:12">
      <c r="L24" s="95"/>
    </row>
    <row r="25" spans="1:12">
      <c r="L25" s="95"/>
    </row>
    <row r="26" spans="1:12">
      <c r="L26" s="95"/>
    </row>
    <row r="27" spans="1:12">
      <c r="L27" s="95"/>
    </row>
    <row r="28" spans="1:12">
      <c r="L28" s="95"/>
    </row>
    <row r="29" spans="1:12">
      <c r="L29" s="95"/>
    </row>
    <row r="30" spans="1:12">
      <c r="L30" s="95"/>
    </row>
  </sheetData>
  <mergeCells count="9">
    <mergeCell ref="A22:B22"/>
    <mergeCell ref="A4:J4"/>
    <mergeCell ref="A6:A8"/>
    <mergeCell ref="B6:B8"/>
    <mergeCell ref="C6:D7"/>
    <mergeCell ref="E6:J6"/>
    <mergeCell ref="E7:F7"/>
    <mergeCell ref="G7:H7"/>
    <mergeCell ref="I7:J7"/>
  </mergeCells>
  <pageMargins left="0.51181102362204722" right="0.51181102362204722" top="0.74803149606299213" bottom="0.35433070866141736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zoomScaleNormal="100" zoomScaleSheetLayoutView="100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A5" sqref="A5:K5"/>
    </sheetView>
  </sheetViews>
  <sheetFormatPr defaultColWidth="7" defaultRowHeight="15"/>
  <cols>
    <col min="1" max="1" width="4" style="97" customWidth="1"/>
    <col min="2" max="2" width="51.6640625" style="98" customWidth="1"/>
    <col min="3" max="3" width="7.33203125" style="99" customWidth="1"/>
    <col min="4" max="4" width="7.33203125" style="99" bestFit="1" customWidth="1"/>
    <col min="5" max="5" width="6.109375" style="99" customWidth="1"/>
    <col min="6" max="6" width="7" style="99" customWidth="1"/>
    <col min="7" max="7" width="7.21875" style="99" customWidth="1"/>
    <col min="8" max="8" width="6.5546875" style="99" bestFit="1" customWidth="1"/>
    <col min="9" max="225" width="7.21875" style="99" customWidth="1"/>
    <col min="226" max="226" width="3.21875" style="99" customWidth="1"/>
    <col min="227" max="227" width="32.77734375" style="99" customWidth="1"/>
    <col min="228" max="228" width="7.21875" style="99" customWidth="1"/>
    <col min="229" max="232" width="0" style="99" hidden="1" customWidth="1"/>
    <col min="233" max="256" width="7" style="99"/>
    <col min="257" max="257" width="4" style="99" customWidth="1"/>
    <col min="258" max="258" width="51.6640625" style="99" customWidth="1"/>
    <col min="259" max="259" width="7.33203125" style="99" customWidth="1"/>
    <col min="260" max="260" width="7.33203125" style="99" bestFit="1" customWidth="1"/>
    <col min="261" max="261" width="6.109375" style="99" customWidth="1"/>
    <col min="262" max="262" width="7" style="99" customWidth="1"/>
    <col min="263" max="263" width="7.21875" style="99" customWidth="1"/>
    <col min="264" max="264" width="6.5546875" style="99" bestFit="1" customWidth="1"/>
    <col min="265" max="481" width="7.21875" style="99" customWidth="1"/>
    <col min="482" max="482" width="3.21875" style="99" customWidth="1"/>
    <col min="483" max="483" width="32.77734375" style="99" customWidth="1"/>
    <col min="484" max="484" width="7.21875" style="99" customWidth="1"/>
    <col min="485" max="488" width="0" style="99" hidden="1" customWidth="1"/>
    <col min="489" max="512" width="7" style="99"/>
    <col min="513" max="513" width="4" style="99" customWidth="1"/>
    <col min="514" max="514" width="51.6640625" style="99" customWidth="1"/>
    <col min="515" max="515" width="7.33203125" style="99" customWidth="1"/>
    <col min="516" max="516" width="7.33203125" style="99" bestFit="1" customWidth="1"/>
    <col min="517" max="517" width="6.109375" style="99" customWidth="1"/>
    <col min="518" max="518" width="7" style="99" customWidth="1"/>
    <col min="519" max="519" width="7.21875" style="99" customWidth="1"/>
    <col min="520" max="520" width="6.5546875" style="99" bestFit="1" customWidth="1"/>
    <col min="521" max="737" width="7.21875" style="99" customWidth="1"/>
    <col min="738" max="738" width="3.21875" style="99" customWidth="1"/>
    <col min="739" max="739" width="32.77734375" style="99" customWidth="1"/>
    <col min="740" max="740" width="7.21875" style="99" customWidth="1"/>
    <col min="741" max="744" width="0" style="99" hidden="1" customWidth="1"/>
    <col min="745" max="768" width="7" style="99"/>
    <col min="769" max="769" width="4" style="99" customWidth="1"/>
    <col min="770" max="770" width="51.6640625" style="99" customWidth="1"/>
    <col min="771" max="771" width="7.33203125" style="99" customWidth="1"/>
    <col min="772" max="772" width="7.33203125" style="99" bestFit="1" customWidth="1"/>
    <col min="773" max="773" width="6.109375" style="99" customWidth="1"/>
    <col min="774" max="774" width="7" style="99" customWidth="1"/>
    <col min="775" max="775" width="7.21875" style="99" customWidth="1"/>
    <col min="776" max="776" width="6.5546875" style="99" bestFit="1" customWidth="1"/>
    <col min="777" max="993" width="7.21875" style="99" customWidth="1"/>
    <col min="994" max="994" width="3.21875" style="99" customWidth="1"/>
    <col min="995" max="995" width="32.77734375" style="99" customWidth="1"/>
    <col min="996" max="996" width="7.21875" style="99" customWidth="1"/>
    <col min="997" max="1000" width="0" style="99" hidden="1" customWidth="1"/>
    <col min="1001" max="1024" width="7" style="99"/>
    <col min="1025" max="1025" width="4" style="99" customWidth="1"/>
    <col min="1026" max="1026" width="51.6640625" style="99" customWidth="1"/>
    <col min="1027" max="1027" width="7.33203125" style="99" customWidth="1"/>
    <col min="1028" max="1028" width="7.33203125" style="99" bestFit="1" customWidth="1"/>
    <col min="1029" max="1029" width="6.109375" style="99" customWidth="1"/>
    <col min="1030" max="1030" width="7" style="99" customWidth="1"/>
    <col min="1031" max="1031" width="7.21875" style="99" customWidth="1"/>
    <col min="1032" max="1032" width="6.5546875" style="99" bestFit="1" customWidth="1"/>
    <col min="1033" max="1249" width="7.21875" style="99" customWidth="1"/>
    <col min="1250" max="1250" width="3.21875" style="99" customWidth="1"/>
    <col min="1251" max="1251" width="32.77734375" style="99" customWidth="1"/>
    <col min="1252" max="1252" width="7.21875" style="99" customWidth="1"/>
    <col min="1253" max="1256" width="0" style="99" hidden="1" customWidth="1"/>
    <col min="1257" max="1280" width="7" style="99"/>
    <col min="1281" max="1281" width="4" style="99" customWidth="1"/>
    <col min="1282" max="1282" width="51.6640625" style="99" customWidth="1"/>
    <col min="1283" max="1283" width="7.33203125" style="99" customWidth="1"/>
    <col min="1284" max="1284" width="7.33203125" style="99" bestFit="1" customWidth="1"/>
    <col min="1285" max="1285" width="6.109375" style="99" customWidth="1"/>
    <col min="1286" max="1286" width="7" style="99" customWidth="1"/>
    <col min="1287" max="1287" width="7.21875" style="99" customWidth="1"/>
    <col min="1288" max="1288" width="6.5546875" style="99" bestFit="1" customWidth="1"/>
    <col min="1289" max="1505" width="7.21875" style="99" customWidth="1"/>
    <col min="1506" max="1506" width="3.21875" style="99" customWidth="1"/>
    <col min="1507" max="1507" width="32.77734375" style="99" customWidth="1"/>
    <col min="1508" max="1508" width="7.21875" style="99" customWidth="1"/>
    <col min="1509" max="1512" width="0" style="99" hidden="1" customWidth="1"/>
    <col min="1513" max="1536" width="7" style="99"/>
    <col min="1537" max="1537" width="4" style="99" customWidth="1"/>
    <col min="1538" max="1538" width="51.6640625" style="99" customWidth="1"/>
    <col min="1539" max="1539" width="7.33203125" style="99" customWidth="1"/>
    <col min="1540" max="1540" width="7.33203125" style="99" bestFit="1" customWidth="1"/>
    <col min="1541" max="1541" width="6.109375" style="99" customWidth="1"/>
    <col min="1542" max="1542" width="7" style="99" customWidth="1"/>
    <col min="1543" max="1543" width="7.21875" style="99" customWidth="1"/>
    <col min="1544" max="1544" width="6.5546875" style="99" bestFit="1" customWidth="1"/>
    <col min="1545" max="1761" width="7.21875" style="99" customWidth="1"/>
    <col min="1762" max="1762" width="3.21875" style="99" customWidth="1"/>
    <col min="1763" max="1763" width="32.77734375" style="99" customWidth="1"/>
    <col min="1764" max="1764" width="7.21875" style="99" customWidth="1"/>
    <col min="1765" max="1768" width="0" style="99" hidden="1" customWidth="1"/>
    <col min="1769" max="1792" width="7" style="99"/>
    <col min="1793" max="1793" width="4" style="99" customWidth="1"/>
    <col min="1794" max="1794" width="51.6640625" style="99" customWidth="1"/>
    <col min="1795" max="1795" width="7.33203125" style="99" customWidth="1"/>
    <col min="1796" max="1796" width="7.33203125" style="99" bestFit="1" customWidth="1"/>
    <col min="1797" max="1797" width="6.109375" style="99" customWidth="1"/>
    <col min="1798" max="1798" width="7" style="99" customWidth="1"/>
    <col min="1799" max="1799" width="7.21875" style="99" customWidth="1"/>
    <col min="1800" max="1800" width="6.5546875" style="99" bestFit="1" customWidth="1"/>
    <col min="1801" max="2017" width="7.21875" style="99" customWidth="1"/>
    <col min="2018" max="2018" width="3.21875" style="99" customWidth="1"/>
    <col min="2019" max="2019" width="32.77734375" style="99" customWidth="1"/>
    <col min="2020" max="2020" width="7.21875" style="99" customWidth="1"/>
    <col min="2021" max="2024" width="0" style="99" hidden="1" customWidth="1"/>
    <col min="2025" max="2048" width="7" style="99"/>
    <col min="2049" max="2049" width="4" style="99" customWidth="1"/>
    <col min="2050" max="2050" width="51.6640625" style="99" customWidth="1"/>
    <col min="2051" max="2051" width="7.33203125" style="99" customWidth="1"/>
    <col min="2052" max="2052" width="7.33203125" style="99" bestFit="1" customWidth="1"/>
    <col min="2053" max="2053" width="6.109375" style="99" customWidth="1"/>
    <col min="2054" max="2054" width="7" style="99" customWidth="1"/>
    <col min="2055" max="2055" width="7.21875" style="99" customWidth="1"/>
    <col min="2056" max="2056" width="6.5546875" style="99" bestFit="1" customWidth="1"/>
    <col min="2057" max="2273" width="7.21875" style="99" customWidth="1"/>
    <col min="2274" max="2274" width="3.21875" style="99" customWidth="1"/>
    <col min="2275" max="2275" width="32.77734375" style="99" customWidth="1"/>
    <col min="2276" max="2276" width="7.21875" style="99" customWidth="1"/>
    <col min="2277" max="2280" width="0" style="99" hidden="1" customWidth="1"/>
    <col min="2281" max="2304" width="7" style="99"/>
    <col min="2305" max="2305" width="4" style="99" customWidth="1"/>
    <col min="2306" max="2306" width="51.6640625" style="99" customWidth="1"/>
    <col min="2307" max="2307" width="7.33203125" style="99" customWidth="1"/>
    <col min="2308" max="2308" width="7.33203125" style="99" bestFit="1" customWidth="1"/>
    <col min="2309" max="2309" width="6.109375" style="99" customWidth="1"/>
    <col min="2310" max="2310" width="7" style="99" customWidth="1"/>
    <col min="2311" max="2311" width="7.21875" style="99" customWidth="1"/>
    <col min="2312" max="2312" width="6.5546875" style="99" bestFit="1" customWidth="1"/>
    <col min="2313" max="2529" width="7.21875" style="99" customWidth="1"/>
    <col min="2530" max="2530" width="3.21875" style="99" customWidth="1"/>
    <col min="2531" max="2531" width="32.77734375" style="99" customWidth="1"/>
    <col min="2532" max="2532" width="7.21875" style="99" customWidth="1"/>
    <col min="2533" max="2536" width="0" style="99" hidden="1" customWidth="1"/>
    <col min="2537" max="2560" width="7" style="99"/>
    <col min="2561" max="2561" width="4" style="99" customWidth="1"/>
    <col min="2562" max="2562" width="51.6640625" style="99" customWidth="1"/>
    <col min="2563" max="2563" width="7.33203125" style="99" customWidth="1"/>
    <col min="2564" max="2564" width="7.33203125" style="99" bestFit="1" customWidth="1"/>
    <col min="2565" max="2565" width="6.109375" style="99" customWidth="1"/>
    <col min="2566" max="2566" width="7" style="99" customWidth="1"/>
    <col min="2567" max="2567" width="7.21875" style="99" customWidth="1"/>
    <col min="2568" max="2568" width="6.5546875" style="99" bestFit="1" customWidth="1"/>
    <col min="2569" max="2785" width="7.21875" style="99" customWidth="1"/>
    <col min="2786" max="2786" width="3.21875" style="99" customWidth="1"/>
    <col min="2787" max="2787" width="32.77734375" style="99" customWidth="1"/>
    <col min="2788" max="2788" width="7.21875" style="99" customWidth="1"/>
    <col min="2789" max="2792" width="0" style="99" hidden="1" customWidth="1"/>
    <col min="2793" max="2816" width="7" style="99"/>
    <col min="2817" max="2817" width="4" style="99" customWidth="1"/>
    <col min="2818" max="2818" width="51.6640625" style="99" customWidth="1"/>
    <col min="2819" max="2819" width="7.33203125" style="99" customWidth="1"/>
    <col min="2820" max="2820" width="7.33203125" style="99" bestFit="1" customWidth="1"/>
    <col min="2821" max="2821" width="6.109375" style="99" customWidth="1"/>
    <col min="2822" max="2822" width="7" style="99" customWidth="1"/>
    <col min="2823" max="2823" width="7.21875" style="99" customWidth="1"/>
    <col min="2824" max="2824" width="6.5546875" style="99" bestFit="1" customWidth="1"/>
    <col min="2825" max="3041" width="7.21875" style="99" customWidth="1"/>
    <col min="3042" max="3042" width="3.21875" style="99" customWidth="1"/>
    <col min="3043" max="3043" width="32.77734375" style="99" customWidth="1"/>
    <col min="3044" max="3044" width="7.21875" style="99" customWidth="1"/>
    <col min="3045" max="3048" width="0" style="99" hidden="1" customWidth="1"/>
    <col min="3049" max="3072" width="7" style="99"/>
    <col min="3073" max="3073" width="4" style="99" customWidth="1"/>
    <col min="3074" max="3074" width="51.6640625" style="99" customWidth="1"/>
    <col min="3075" max="3075" width="7.33203125" style="99" customWidth="1"/>
    <col min="3076" max="3076" width="7.33203125" style="99" bestFit="1" customWidth="1"/>
    <col min="3077" max="3077" width="6.109375" style="99" customWidth="1"/>
    <col min="3078" max="3078" width="7" style="99" customWidth="1"/>
    <col min="3079" max="3079" width="7.21875" style="99" customWidth="1"/>
    <col min="3080" max="3080" width="6.5546875" style="99" bestFit="1" customWidth="1"/>
    <col min="3081" max="3297" width="7.21875" style="99" customWidth="1"/>
    <col min="3298" max="3298" width="3.21875" style="99" customWidth="1"/>
    <col min="3299" max="3299" width="32.77734375" style="99" customWidth="1"/>
    <col min="3300" max="3300" width="7.21875" style="99" customWidth="1"/>
    <col min="3301" max="3304" width="0" style="99" hidden="1" customWidth="1"/>
    <col min="3305" max="3328" width="7" style="99"/>
    <col min="3329" max="3329" width="4" style="99" customWidth="1"/>
    <col min="3330" max="3330" width="51.6640625" style="99" customWidth="1"/>
    <col min="3331" max="3331" width="7.33203125" style="99" customWidth="1"/>
    <col min="3332" max="3332" width="7.33203125" style="99" bestFit="1" customWidth="1"/>
    <col min="3333" max="3333" width="6.109375" style="99" customWidth="1"/>
    <col min="3334" max="3334" width="7" style="99" customWidth="1"/>
    <col min="3335" max="3335" width="7.21875" style="99" customWidth="1"/>
    <col min="3336" max="3336" width="6.5546875" style="99" bestFit="1" customWidth="1"/>
    <col min="3337" max="3553" width="7.21875" style="99" customWidth="1"/>
    <col min="3554" max="3554" width="3.21875" style="99" customWidth="1"/>
    <col min="3555" max="3555" width="32.77734375" style="99" customWidth="1"/>
    <col min="3556" max="3556" width="7.21875" style="99" customWidth="1"/>
    <col min="3557" max="3560" width="0" style="99" hidden="1" customWidth="1"/>
    <col min="3561" max="3584" width="7" style="99"/>
    <col min="3585" max="3585" width="4" style="99" customWidth="1"/>
    <col min="3586" max="3586" width="51.6640625" style="99" customWidth="1"/>
    <col min="3587" max="3587" width="7.33203125" style="99" customWidth="1"/>
    <col min="3588" max="3588" width="7.33203125" style="99" bestFit="1" customWidth="1"/>
    <col min="3589" max="3589" width="6.109375" style="99" customWidth="1"/>
    <col min="3590" max="3590" width="7" style="99" customWidth="1"/>
    <col min="3591" max="3591" width="7.21875" style="99" customWidth="1"/>
    <col min="3592" max="3592" width="6.5546875" style="99" bestFit="1" customWidth="1"/>
    <col min="3593" max="3809" width="7.21875" style="99" customWidth="1"/>
    <col min="3810" max="3810" width="3.21875" style="99" customWidth="1"/>
    <col min="3811" max="3811" width="32.77734375" style="99" customWidth="1"/>
    <col min="3812" max="3812" width="7.21875" style="99" customWidth="1"/>
    <col min="3813" max="3816" width="0" style="99" hidden="1" customWidth="1"/>
    <col min="3817" max="3840" width="7" style="99"/>
    <col min="3841" max="3841" width="4" style="99" customWidth="1"/>
    <col min="3842" max="3842" width="51.6640625" style="99" customWidth="1"/>
    <col min="3843" max="3843" width="7.33203125" style="99" customWidth="1"/>
    <col min="3844" max="3844" width="7.33203125" style="99" bestFit="1" customWidth="1"/>
    <col min="3845" max="3845" width="6.109375" style="99" customWidth="1"/>
    <col min="3846" max="3846" width="7" style="99" customWidth="1"/>
    <col min="3847" max="3847" width="7.21875" style="99" customWidth="1"/>
    <col min="3848" max="3848" width="6.5546875" style="99" bestFit="1" customWidth="1"/>
    <col min="3849" max="4065" width="7.21875" style="99" customWidth="1"/>
    <col min="4066" max="4066" width="3.21875" style="99" customWidth="1"/>
    <col min="4067" max="4067" width="32.77734375" style="99" customWidth="1"/>
    <col min="4068" max="4068" width="7.21875" style="99" customWidth="1"/>
    <col min="4069" max="4072" width="0" style="99" hidden="1" customWidth="1"/>
    <col min="4073" max="4096" width="7" style="99"/>
    <col min="4097" max="4097" width="4" style="99" customWidth="1"/>
    <col min="4098" max="4098" width="51.6640625" style="99" customWidth="1"/>
    <col min="4099" max="4099" width="7.33203125" style="99" customWidth="1"/>
    <col min="4100" max="4100" width="7.33203125" style="99" bestFit="1" customWidth="1"/>
    <col min="4101" max="4101" width="6.109375" style="99" customWidth="1"/>
    <col min="4102" max="4102" width="7" style="99" customWidth="1"/>
    <col min="4103" max="4103" width="7.21875" style="99" customWidth="1"/>
    <col min="4104" max="4104" width="6.5546875" style="99" bestFit="1" customWidth="1"/>
    <col min="4105" max="4321" width="7.21875" style="99" customWidth="1"/>
    <col min="4322" max="4322" width="3.21875" style="99" customWidth="1"/>
    <col min="4323" max="4323" width="32.77734375" style="99" customWidth="1"/>
    <col min="4324" max="4324" width="7.21875" style="99" customWidth="1"/>
    <col min="4325" max="4328" width="0" style="99" hidden="1" customWidth="1"/>
    <col min="4329" max="4352" width="7" style="99"/>
    <col min="4353" max="4353" width="4" style="99" customWidth="1"/>
    <col min="4354" max="4354" width="51.6640625" style="99" customWidth="1"/>
    <col min="4355" max="4355" width="7.33203125" style="99" customWidth="1"/>
    <col min="4356" max="4356" width="7.33203125" style="99" bestFit="1" customWidth="1"/>
    <col min="4357" max="4357" width="6.109375" style="99" customWidth="1"/>
    <col min="4358" max="4358" width="7" style="99" customWidth="1"/>
    <col min="4359" max="4359" width="7.21875" style="99" customWidth="1"/>
    <col min="4360" max="4360" width="6.5546875" style="99" bestFit="1" customWidth="1"/>
    <col min="4361" max="4577" width="7.21875" style="99" customWidth="1"/>
    <col min="4578" max="4578" width="3.21875" style="99" customWidth="1"/>
    <col min="4579" max="4579" width="32.77734375" style="99" customWidth="1"/>
    <col min="4580" max="4580" width="7.21875" style="99" customWidth="1"/>
    <col min="4581" max="4584" width="0" style="99" hidden="1" customWidth="1"/>
    <col min="4585" max="4608" width="7" style="99"/>
    <col min="4609" max="4609" width="4" style="99" customWidth="1"/>
    <col min="4610" max="4610" width="51.6640625" style="99" customWidth="1"/>
    <col min="4611" max="4611" width="7.33203125" style="99" customWidth="1"/>
    <col min="4612" max="4612" width="7.33203125" style="99" bestFit="1" customWidth="1"/>
    <col min="4613" max="4613" width="6.109375" style="99" customWidth="1"/>
    <col min="4614" max="4614" width="7" style="99" customWidth="1"/>
    <col min="4615" max="4615" width="7.21875" style="99" customWidth="1"/>
    <col min="4616" max="4616" width="6.5546875" style="99" bestFit="1" customWidth="1"/>
    <col min="4617" max="4833" width="7.21875" style="99" customWidth="1"/>
    <col min="4834" max="4834" width="3.21875" style="99" customWidth="1"/>
    <col min="4835" max="4835" width="32.77734375" style="99" customWidth="1"/>
    <col min="4836" max="4836" width="7.21875" style="99" customWidth="1"/>
    <col min="4837" max="4840" width="0" style="99" hidden="1" customWidth="1"/>
    <col min="4841" max="4864" width="7" style="99"/>
    <col min="4865" max="4865" width="4" style="99" customWidth="1"/>
    <col min="4866" max="4866" width="51.6640625" style="99" customWidth="1"/>
    <col min="4867" max="4867" width="7.33203125" style="99" customWidth="1"/>
    <col min="4868" max="4868" width="7.33203125" style="99" bestFit="1" customWidth="1"/>
    <col min="4869" max="4869" width="6.109375" style="99" customWidth="1"/>
    <col min="4870" max="4870" width="7" style="99" customWidth="1"/>
    <col min="4871" max="4871" width="7.21875" style="99" customWidth="1"/>
    <col min="4872" max="4872" width="6.5546875" style="99" bestFit="1" customWidth="1"/>
    <col min="4873" max="5089" width="7.21875" style="99" customWidth="1"/>
    <col min="5090" max="5090" width="3.21875" style="99" customWidth="1"/>
    <col min="5091" max="5091" width="32.77734375" style="99" customWidth="1"/>
    <col min="5092" max="5092" width="7.21875" style="99" customWidth="1"/>
    <col min="5093" max="5096" width="0" style="99" hidden="1" customWidth="1"/>
    <col min="5097" max="5120" width="7" style="99"/>
    <col min="5121" max="5121" width="4" style="99" customWidth="1"/>
    <col min="5122" max="5122" width="51.6640625" style="99" customWidth="1"/>
    <col min="5123" max="5123" width="7.33203125" style="99" customWidth="1"/>
    <col min="5124" max="5124" width="7.33203125" style="99" bestFit="1" customWidth="1"/>
    <col min="5125" max="5125" width="6.109375" style="99" customWidth="1"/>
    <col min="5126" max="5126" width="7" style="99" customWidth="1"/>
    <col min="5127" max="5127" width="7.21875" style="99" customWidth="1"/>
    <col min="5128" max="5128" width="6.5546875" style="99" bestFit="1" customWidth="1"/>
    <col min="5129" max="5345" width="7.21875" style="99" customWidth="1"/>
    <col min="5346" max="5346" width="3.21875" style="99" customWidth="1"/>
    <col min="5347" max="5347" width="32.77734375" style="99" customWidth="1"/>
    <col min="5348" max="5348" width="7.21875" style="99" customWidth="1"/>
    <col min="5349" max="5352" width="0" style="99" hidden="1" customWidth="1"/>
    <col min="5353" max="5376" width="7" style="99"/>
    <col min="5377" max="5377" width="4" style="99" customWidth="1"/>
    <col min="5378" max="5378" width="51.6640625" style="99" customWidth="1"/>
    <col min="5379" max="5379" width="7.33203125" style="99" customWidth="1"/>
    <col min="5380" max="5380" width="7.33203125" style="99" bestFit="1" customWidth="1"/>
    <col min="5381" max="5381" width="6.109375" style="99" customWidth="1"/>
    <col min="5382" max="5382" width="7" style="99" customWidth="1"/>
    <col min="5383" max="5383" width="7.21875" style="99" customWidth="1"/>
    <col min="5384" max="5384" width="6.5546875" style="99" bestFit="1" customWidth="1"/>
    <col min="5385" max="5601" width="7.21875" style="99" customWidth="1"/>
    <col min="5602" max="5602" width="3.21875" style="99" customWidth="1"/>
    <col min="5603" max="5603" width="32.77734375" style="99" customWidth="1"/>
    <col min="5604" max="5604" width="7.21875" style="99" customWidth="1"/>
    <col min="5605" max="5608" width="0" style="99" hidden="1" customWidth="1"/>
    <col min="5609" max="5632" width="7" style="99"/>
    <col min="5633" max="5633" width="4" style="99" customWidth="1"/>
    <col min="5634" max="5634" width="51.6640625" style="99" customWidth="1"/>
    <col min="5635" max="5635" width="7.33203125" style="99" customWidth="1"/>
    <col min="5636" max="5636" width="7.33203125" style="99" bestFit="1" customWidth="1"/>
    <col min="5637" max="5637" width="6.109375" style="99" customWidth="1"/>
    <col min="5638" max="5638" width="7" style="99" customWidth="1"/>
    <col min="5639" max="5639" width="7.21875" style="99" customWidth="1"/>
    <col min="5640" max="5640" width="6.5546875" style="99" bestFit="1" customWidth="1"/>
    <col min="5641" max="5857" width="7.21875" style="99" customWidth="1"/>
    <col min="5858" max="5858" width="3.21875" style="99" customWidth="1"/>
    <col min="5859" max="5859" width="32.77734375" style="99" customWidth="1"/>
    <col min="5860" max="5860" width="7.21875" style="99" customWidth="1"/>
    <col min="5861" max="5864" width="0" style="99" hidden="1" customWidth="1"/>
    <col min="5865" max="5888" width="7" style="99"/>
    <col min="5889" max="5889" width="4" style="99" customWidth="1"/>
    <col min="5890" max="5890" width="51.6640625" style="99" customWidth="1"/>
    <col min="5891" max="5891" width="7.33203125" style="99" customWidth="1"/>
    <col min="5892" max="5892" width="7.33203125" style="99" bestFit="1" customWidth="1"/>
    <col min="5893" max="5893" width="6.109375" style="99" customWidth="1"/>
    <col min="5894" max="5894" width="7" style="99" customWidth="1"/>
    <col min="5895" max="5895" width="7.21875" style="99" customWidth="1"/>
    <col min="5896" max="5896" width="6.5546875" style="99" bestFit="1" customWidth="1"/>
    <col min="5897" max="6113" width="7.21875" style="99" customWidth="1"/>
    <col min="6114" max="6114" width="3.21875" style="99" customWidth="1"/>
    <col min="6115" max="6115" width="32.77734375" style="99" customWidth="1"/>
    <col min="6116" max="6116" width="7.21875" style="99" customWidth="1"/>
    <col min="6117" max="6120" width="0" style="99" hidden="1" customWidth="1"/>
    <col min="6121" max="6144" width="7" style="99"/>
    <col min="6145" max="6145" width="4" style="99" customWidth="1"/>
    <col min="6146" max="6146" width="51.6640625" style="99" customWidth="1"/>
    <col min="6147" max="6147" width="7.33203125" style="99" customWidth="1"/>
    <col min="6148" max="6148" width="7.33203125" style="99" bestFit="1" customWidth="1"/>
    <col min="6149" max="6149" width="6.109375" style="99" customWidth="1"/>
    <col min="6150" max="6150" width="7" style="99" customWidth="1"/>
    <col min="6151" max="6151" width="7.21875" style="99" customWidth="1"/>
    <col min="6152" max="6152" width="6.5546875" style="99" bestFit="1" customWidth="1"/>
    <col min="6153" max="6369" width="7.21875" style="99" customWidth="1"/>
    <col min="6370" max="6370" width="3.21875" style="99" customWidth="1"/>
    <col min="6371" max="6371" width="32.77734375" style="99" customWidth="1"/>
    <col min="6372" max="6372" width="7.21875" style="99" customWidth="1"/>
    <col min="6373" max="6376" width="0" style="99" hidden="1" customWidth="1"/>
    <col min="6377" max="6400" width="7" style="99"/>
    <col min="6401" max="6401" width="4" style="99" customWidth="1"/>
    <col min="6402" max="6402" width="51.6640625" style="99" customWidth="1"/>
    <col min="6403" max="6403" width="7.33203125" style="99" customWidth="1"/>
    <col min="6404" max="6404" width="7.33203125" style="99" bestFit="1" customWidth="1"/>
    <col min="6405" max="6405" width="6.109375" style="99" customWidth="1"/>
    <col min="6406" max="6406" width="7" style="99" customWidth="1"/>
    <col min="6407" max="6407" width="7.21875" style="99" customWidth="1"/>
    <col min="6408" max="6408" width="6.5546875" style="99" bestFit="1" customWidth="1"/>
    <col min="6409" max="6625" width="7.21875" style="99" customWidth="1"/>
    <col min="6626" max="6626" width="3.21875" style="99" customWidth="1"/>
    <col min="6627" max="6627" width="32.77734375" style="99" customWidth="1"/>
    <col min="6628" max="6628" width="7.21875" style="99" customWidth="1"/>
    <col min="6629" max="6632" width="0" style="99" hidden="1" customWidth="1"/>
    <col min="6633" max="6656" width="7" style="99"/>
    <col min="6657" max="6657" width="4" style="99" customWidth="1"/>
    <col min="6658" max="6658" width="51.6640625" style="99" customWidth="1"/>
    <col min="6659" max="6659" width="7.33203125" style="99" customWidth="1"/>
    <col min="6660" max="6660" width="7.33203125" style="99" bestFit="1" customWidth="1"/>
    <col min="6661" max="6661" width="6.109375" style="99" customWidth="1"/>
    <col min="6662" max="6662" width="7" style="99" customWidth="1"/>
    <col min="6663" max="6663" width="7.21875" style="99" customWidth="1"/>
    <col min="6664" max="6664" width="6.5546875" style="99" bestFit="1" customWidth="1"/>
    <col min="6665" max="6881" width="7.21875" style="99" customWidth="1"/>
    <col min="6882" max="6882" width="3.21875" style="99" customWidth="1"/>
    <col min="6883" max="6883" width="32.77734375" style="99" customWidth="1"/>
    <col min="6884" max="6884" width="7.21875" style="99" customWidth="1"/>
    <col min="6885" max="6888" width="0" style="99" hidden="1" customWidth="1"/>
    <col min="6889" max="6912" width="7" style="99"/>
    <col min="6913" max="6913" width="4" style="99" customWidth="1"/>
    <col min="6914" max="6914" width="51.6640625" style="99" customWidth="1"/>
    <col min="6915" max="6915" width="7.33203125" style="99" customWidth="1"/>
    <col min="6916" max="6916" width="7.33203125" style="99" bestFit="1" customWidth="1"/>
    <col min="6917" max="6917" width="6.109375" style="99" customWidth="1"/>
    <col min="6918" max="6918" width="7" style="99" customWidth="1"/>
    <col min="6919" max="6919" width="7.21875" style="99" customWidth="1"/>
    <col min="6920" max="6920" width="6.5546875" style="99" bestFit="1" customWidth="1"/>
    <col min="6921" max="7137" width="7.21875" style="99" customWidth="1"/>
    <col min="7138" max="7138" width="3.21875" style="99" customWidth="1"/>
    <col min="7139" max="7139" width="32.77734375" style="99" customWidth="1"/>
    <col min="7140" max="7140" width="7.21875" style="99" customWidth="1"/>
    <col min="7141" max="7144" width="0" style="99" hidden="1" customWidth="1"/>
    <col min="7145" max="7168" width="7" style="99"/>
    <col min="7169" max="7169" width="4" style="99" customWidth="1"/>
    <col min="7170" max="7170" width="51.6640625" style="99" customWidth="1"/>
    <col min="7171" max="7171" width="7.33203125" style="99" customWidth="1"/>
    <col min="7172" max="7172" width="7.33203125" style="99" bestFit="1" customWidth="1"/>
    <col min="7173" max="7173" width="6.109375" style="99" customWidth="1"/>
    <col min="7174" max="7174" width="7" style="99" customWidth="1"/>
    <col min="7175" max="7175" width="7.21875" style="99" customWidth="1"/>
    <col min="7176" max="7176" width="6.5546875" style="99" bestFit="1" customWidth="1"/>
    <col min="7177" max="7393" width="7.21875" style="99" customWidth="1"/>
    <col min="7394" max="7394" width="3.21875" style="99" customWidth="1"/>
    <col min="7395" max="7395" width="32.77734375" style="99" customWidth="1"/>
    <col min="7396" max="7396" width="7.21875" style="99" customWidth="1"/>
    <col min="7397" max="7400" width="0" style="99" hidden="1" customWidth="1"/>
    <col min="7401" max="7424" width="7" style="99"/>
    <col min="7425" max="7425" width="4" style="99" customWidth="1"/>
    <col min="7426" max="7426" width="51.6640625" style="99" customWidth="1"/>
    <col min="7427" max="7427" width="7.33203125" style="99" customWidth="1"/>
    <col min="7428" max="7428" width="7.33203125" style="99" bestFit="1" customWidth="1"/>
    <col min="7429" max="7429" width="6.109375" style="99" customWidth="1"/>
    <col min="7430" max="7430" width="7" style="99" customWidth="1"/>
    <col min="7431" max="7431" width="7.21875" style="99" customWidth="1"/>
    <col min="7432" max="7432" width="6.5546875" style="99" bestFit="1" customWidth="1"/>
    <col min="7433" max="7649" width="7.21875" style="99" customWidth="1"/>
    <col min="7650" max="7650" width="3.21875" style="99" customWidth="1"/>
    <col min="7651" max="7651" width="32.77734375" style="99" customWidth="1"/>
    <col min="7652" max="7652" width="7.21875" style="99" customWidth="1"/>
    <col min="7653" max="7656" width="0" style="99" hidden="1" customWidth="1"/>
    <col min="7657" max="7680" width="7" style="99"/>
    <col min="7681" max="7681" width="4" style="99" customWidth="1"/>
    <col min="7682" max="7682" width="51.6640625" style="99" customWidth="1"/>
    <col min="7683" max="7683" width="7.33203125" style="99" customWidth="1"/>
    <col min="7684" max="7684" width="7.33203125" style="99" bestFit="1" customWidth="1"/>
    <col min="7685" max="7685" width="6.109375" style="99" customWidth="1"/>
    <col min="7686" max="7686" width="7" style="99" customWidth="1"/>
    <col min="7687" max="7687" width="7.21875" style="99" customWidth="1"/>
    <col min="7688" max="7688" width="6.5546875" style="99" bestFit="1" customWidth="1"/>
    <col min="7689" max="7905" width="7.21875" style="99" customWidth="1"/>
    <col min="7906" max="7906" width="3.21875" style="99" customWidth="1"/>
    <col min="7907" max="7907" width="32.77734375" style="99" customWidth="1"/>
    <col min="7908" max="7908" width="7.21875" style="99" customWidth="1"/>
    <col min="7909" max="7912" width="0" style="99" hidden="1" customWidth="1"/>
    <col min="7913" max="7936" width="7" style="99"/>
    <col min="7937" max="7937" width="4" style="99" customWidth="1"/>
    <col min="7938" max="7938" width="51.6640625" style="99" customWidth="1"/>
    <col min="7939" max="7939" width="7.33203125" style="99" customWidth="1"/>
    <col min="7940" max="7940" width="7.33203125" style="99" bestFit="1" customWidth="1"/>
    <col min="7941" max="7941" width="6.109375" style="99" customWidth="1"/>
    <col min="7942" max="7942" width="7" style="99" customWidth="1"/>
    <col min="7943" max="7943" width="7.21875" style="99" customWidth="1"/>
    <col min="7944" max="7944" width="6.5546875" style="99" bestFit="1" customWidth="1"/>
    <col min="7945" max="8161" width="7.21875" style="99" customWidth="1"/>
    <col min="8162" max="8162" width="3.21875" style="99" customWidth="1"/>
    <col min="8163" max="8163" width="32.77734375" style="99" customWidth="1"/>
    <col min="8164" max="8164" width="7.21875" style="99" customWidth="1"/>
    <col min="8165" max="8168" width="0" style="99" hidden="1" customWidth="1"/>
    <col min="8169" max="8192" width="7" style="99"/>
    <col min="8193" max="8193" width="4" style="99" customWidth="1"/>
    <col min="8194" max="8194" width="51.6640625" style="99" customWidth="1"/>
    <col min="8195" max="8195" width="7.33203125" style="99" customWidth="1"/>
    <col min="8196" max="8196" width="7.33203125" style="99" bestFit="1" customWidth="1"/>
    <col min="8197" max="8197" width="6.109375" style="99" customWidth="1"/>
    <col min="8198" max="8198" width="7" style="99" customWidth="1"/>
    <col min="8199" max="8199" width="7.21875" style="99" customWidth="1"/>
    <col min="8200" max="8200" width="6.5546875" style="99" bestFit="1" customWidth="1"/>
    <col min="8201" max="8417" width="7.21875" style="99" customWidth="1"/>
    <col min="8418" max="8418" width="3.21875" style="99" customWidth="1"/>
    <col min="8419" max="8419" width="32.77734375" style="99" customWidth="1"/>
    <col min="8420" max="8420" width="7.21875" style="99" customWidth="1"/>
    <col min="8421" max="8424" width="0" style="99" hidden="1" customWidth="1"/>
    <col min="8425" max="8448" width="7" style="99"/>
    <col min="8449" max="8449" width="4" style="99" customWidth="1"/>
    <col min="8450" max="8450" width="51.6640625" style="99" customWidth="1"/>
    <col min="8451" max="8451" width="7.33203125" style="99" customWidth="1"/>
    <col min="8452" max="8452" width="7.33203125" style="99" bestFit="1" customWidth="1"/>
    <col min="8453" max="8453" width="6.109375" style="99" customWidth="1"/>
    <col min="8454" max="8454" width="7" style="99" customWidth="1"/>
    <col min="8455" max="8455" width="7.21875" style="99" customWidth="1"/>
    <col min="8456" max="8456" width="6.5546875" style="99" bestFit="1" customWidth="1"/>
    <col min="8457" max="8673" width="7.21875" style="99" customWidth="1"/>
    <col min="8674" max="8674" width="3.21875" style="99" customWidth="1"/>
    <col min="8675" max="8675" width="32.77734375" style="99" customWidth="1"/>
    <col min="8676" max="8676" width="7.21875" style="99" customWidth="1"/>
    <col min="8677" max="8680" width="0" style="99" hidden="1" customWidth="1"/>
    <col min="8681" max="8704" width="7" style="99"/>
    <col min="8705" max="8705" width="4" style="99" customWidth="1"/>
    <col min="8706" max="8706" width="51.6640625" style="99" customWidth="1"/>
    <col min="8707" max="8707" width="7.33203125" style="99" customWidth="1"/>
    <col min="8708" max="8708" width="7.33203125" style="99" bestFit="1" customWidth="1"/>
    <col min="8709" max="8709" width="6.109375" style="99" customWidth="1"/>
    <col min="8710" max="8710" width="7" style="99" customWidth="1"/>
    <col min="8711" max="8711" width="7.21875" style="99" customWidth="1"/>
    <col min="8712" max="8712" width="6.5546875" style="99" bestFit="1" customWidth="1"/>
    <col min="8713" max="8929" width="7.21875" style="99" customWidth="1"/>
    <col min="8930" max="8930" width="3.21875" style="99" customWidth="1"/>
    <col min="8931" max="8931" width="32.77734375" style="99" customWidth="1"/>
    <col min="8932" max="8932" width="7.21875" style="99" customWidth="1"/>
    <col min="8933" max="8936" width="0" style="99" hidden="1" customWidth="1"/>
    <col min="8937" max="8960" width="7" style="99"/>
    <col min="8961" max="8961" width="4" style="99" customWidth="1"/>
    <col min="8962" max="8962" width="51.6640625" style="99" customWidth="1"/>
    <col min="8963" max="8963" width="7.33203125" style="99" customWidth="1"/>
    <col min="8964" max="8964" width="7.33203125" style="99" bestFit="1" customWidth="1"/>
    <col min="8965" max="8965" width="6.109375" style="99" customWidth="1"/>
    <col min="8966" max="8966" width="7" style="99" customWidth="1"/>
    <col min="8967" max="8967" width="7.21875" style="99" customWidth="1"/>
    <col min="8968" max="8968" width="6.5546875" style="99" bestFit="1" customWidth="1"/>
    <col min="8969" max="9185" width="7.21875" style="99" customWidth="1"/>
    <col min="9186" max="9186" width="3.21875" style="99" customWidth="1"/>
    <col min="9187" max="9187" width="32.77734375" style="99" customWidth="1"/>
    <col min="9188" max="9188" width="7.21875" style="99" customWidth="1"/>
    <col min="9189" max="9192" width="0" style="99" hidden="1" customWidth="1"/>
    <col min="9193" max="9216" width="7" style="99"/>
    <col min="9217" max="9217" width="4" style="99" customWidth="1"/>
    <col min="9218" max="9218" width="51.6640625" style="99" customWidth="1"/>
    <col min="9219" max="9219" width="7.33203125" style="99" customWidth="1"/>
    <col min="9220" max="9220" width="7.33203125" style="99" bestFit="1" customWidth="1"/>
    <col min="9221" max="9221" width="6.109375" style="99" customWidth="1"/>
    <col min="9222" max="9222" width="7" style="99" customWidth="1"/>
    <col min="9223" max="9223" width="7.21875" style="99" customWidth="1"/>
    <col min="9224" max="9224" width="6.5546875" style="99" bestFit="1" customWidth="1"/>
    <col min="9225" max="9441" width="7.21875" style="99" customWidth="1"/>
    <col min="9442" max="9442" width="3.21875" style="99" customWidth="1"/>
    <col min="9443" max="9443" width="32.77734375" style="99" customWidth="1"/>
    <col min="9444" max="9444" width="7.21875" style="99" customWidth="1"/>
    <col min="9445" max="9448" width="0" style="99" hidden="1" customWidth="1"/>
    <col min="9449" max="9472" width="7" style="99"/>
    <col min="9473" max="9473" width="4" style="99" customWidth="1"/>
    <col min="9474" max="9474" width="51.6640625" style="99" customWidth="1"/>
    <col min="9475" max="9475" width="7.33203125" style="99" customWidth="1"/>
    <col min="9476" max="9476" width="7.33203125" style="99" bestFit="1" customWidth="1"/>
    <col min="9477" max="9477" width="6.109375" style="99" customWidth="1"/>
    <col min="9478" max="9478" width="7" style="99" customWidth="1"/>
    <col min="9479" max="9479" width="7.21875" style="99" customWidth="1"/>
    <col min="9480" max="9480" width="6.5546875" style="99" bestFit="1" customWidth="1"/>
    <col min="9481" max="9697" width="7.21875" style="99" customWidth="1"/>
    <col min="9698" max="9698" width="3.21875" style="99" customWidth="1"/>
    <col min="9699" max="9699" width="32.77734375" style="99" customWidth="1"/>
    <col min="9700" max="9700" width="7.21875" style="99" customWidth="1"/>
    <col min="9701" max="9704" width="0" style="99" hidden="1" customWidth="1"/>
    <col min="9705" max="9728" width="7" style="99"/>
    <col min="9729" max="9729" width="4" style="99" customWidth="1"/>
    <col min="9730" max="9730" width="51.6640625" style="99" customWidth="1"/>
    <col min="9731" max="9731" width="7.33203125" style="99" customWidth="1"/>
    <col min="9732" max="9732" width="7.33203125" style="99" bestFit="1" customWidth="1"/>
    <col min="9733" max="9733" width="6.109375" style="99" customWidth="1"/>
    <col min="9734" max="9734" width="7" style="99" customWidth="1"/>
    <col min="9735" max="9735" width="7.21875" style="99" customWidth="1"/>
    <col min="9736" max="9736" width="6.5546875" style="99" bestFit="1" customWidth="1"/>
    <col min="9737" max="9953" width="7.21875" style="99" customWidth="1"/>
    <col min="9954" max="9954" width="3.21875" style="99" customWidth="1"/>
    <col min="9955" max="9955" width="32.77734375" style="99" customWidth="1"/>
    <col min="9956" max="9956" width="7.21875" style="99" customWidth="1"/>
    <col min="9957" max="9960" width="0" style="99" hidden="1" customWidth="1"/>
    <col min="9961" max="9984" width="7" style="99"/>
    <col min="9985" max="9985" width="4" style="99" customWidth="1"/>
    <col min="9986" max="9986" width="51.6640625" style="99" customWidth="1"/>
    <col min="9987" max="9987" width="7.33203125" style="99" customWidth="1"/>
    <col min="9988" max="9988" width="7.33203125" style="99" bestFit="1" customWidth="1"/>
    <col min="9989" max="9989" width="6.109375" style="99" customWidth="1"/>
    <col min="9990" max="9990" width="7" style="99" customWidth="1"/>
    <col min="9991" max="9991" width="7.21875" style="99" customWidth="1"/>
    <col min="9992" max="9992" width="6.5546875" style="99" bestFit="1" customWidth="1"/>
    <col min="9993" max="10209" width="7.21875" style="99" customWidth="1"/>
    <col min="10210" max="10210" width="3.21875" style="99" customWidth="1"/>
    <col min="10211" max="10211" width="32.77734375" style="99" customWidth="1"/>
    <col min="10212" max="10212" width="7.21875" style="99" customWidth="1"/>
    <col min="10213" max="10216" width="0" style="99" hidden="1" customWidth="1"/>
    <col min="10217" max="10240" width="7" style="99"/>
    <col min="10241" max="10241" width="4" style="99" customWidth="1"/>
    <col min="10242" max="10242" width="51.6640625" style="99" customWidth="1"/>
    <col min="10243" max="10243" width="7.33203125" style="99" customWidth="1"/>
    <col min="10244" max="10244" width="7.33203125" style="99" bestFit="1" customWidth="1"/>
    <col min="10245" max="10245" width="6.109375" style="99" customWidth="1"/>
    <col min="10246" max="10246" width="7" style="99" customWidth="1"/>
    <col min="10247" max="10247" width="7.21875" style="99" customWidth="1"/>
    <col min="10248" max="10248" width="6.5546875" style="99" bestFit="1" customWidth="1"/>
    <col min="10249" max="10465" width="7.21875" style="99" customWidth="1"/>
    <col min="10466" max="10466" width="3.21875" style="99" customWidth="1"/>
    <col min="10467" max="10467" width="32.77734375" style="99" customWidth="1"/>
    <col min="10468" max="10468" width="7.21875" style="99" customWidth="1"/>
    <col min="10469" max="10472" width="0" style="99" hidden="1" customWidth="1"/>
    <col min="10473" max="10496" width="7" style="99"/>
    <col min="10497" max="10497" width="4" style="99" customWidth="1"/>
    <col min="10498" max="10498" width="51.6640625" style="99" customWidth="1"/>
    <col min="10499" max="10499" width="7.33203125" style="99" customWidth="1"/>
    <col min="10500" max="10500" width="7.33203125" style="99" bestFit="1" customWidth="1"/>
    <col min="10501" max="10501" width="6.109375" style="99" customWidth="1"/>
    <col min="10502" max="10502" width="7" style="99" customWidth="1"/>
    <col min="10503" max="10503" width="7.21875" style="99" customWidth="1"/>
    <col min="10504" max="10504" width="6.5546875" style="99" bestFit="1" customWidth="1"/>
    <col min="10505" max="10721" width="7.21875" style="99" customWidth="1"/>
    <col min="10722" max="10722" width="3.21875" style="99" customWidth="1"/>
    <col min="10723" max="10723" width="32.77734375" style="99" customWidth="1"/>
    <col min="10724" max="10724" width="7.21875" style="99" customWidth="1"/>
    <col min="10725" max="10728" width="0" style="99" hidden="1" customWidth="1"/>
    <col min="10729" max="10752" width="7" style="99"/>
    <col min="10753" max="10753" width="4" style="99" customWidth="1"/>
    <col min="10754" max="10754" width="51.6640625" style="99" customWidth="1"/>
    <col min="10755" max="10755" width="7.33203125" style="99" customWidth="1"/>
    <col min="10756" max="10756" width="7.33203125" style="99" bestFit="1" customWidth="1"/>
    <col min="10757" max="10757" width="6.109375" style="99" customWidth="1"/>
    <col min="10758" max="10758" width="7" style="99" customWidth="1"/>
    <col min="10759" max="10759" width="7.21875" style="99" customWidth="1"/>
    <col min="10760" max="10760" width="6.5546875" style="99" bestFit="1" customWidth="1"/>
    <col min="10761" max="10977" width="7.21875" style="99" customWidth="1"/>
    <col min="10978" max="10978" width="3.21875" style="99" customWidth="1"/>
    <col min="10979" max="10979" width="32.77734375" style="99" customWidth="1"/>
    <col min="10980" max="10980" width="7.21875" style="99" customWidth="1"/>
    <col min="10981" max="10984" width="0" style="99" hidden="1" customWidth="1"/>
    <col min="10985" max="11008" width="7" style="99"/>
    <col min="11009" max="11009" width="4" style="99" customWidth="1"/>
    <col min="11010" max="11010" width="51.6640625" style="99" customWidth="1"/>
    <col min="11011" max="11011" width="7.33203125" style="99" customWidth="1"/>
    <col min="11012" max="11012" width="7.33203125" style="99" bestFit="1" customWidth="1"/>
    <col min="11013" max="11013" width="6.109375" style="99" customWidth="1"/>
    <col min="11014" max="11014" width="7" style="99" customWidth="1"/>
    <col min="11015" max="11015" width="7.21875" style="99" customWidth="1"/>
    <col min="11016" max="11016" width="6.5546875" style="99" bestFit="1" customWidth="1"/>
    <col min="11017" max="11233" width="7.21875" style="99" customWidth="1"/>
    <col min="11234" max="11234" width="3.21875" style="99" customWidth="1"/>
    <col min="11235" max="11235" width="32.77734375" style="99" customWidth="1"/>
    <col min="11236" max="11236" width="7.21875" style="99" customWidth="1"/>
    <col min="11237" max="11240" width="0" style="99" hidden="1" customWidth="1"/>
    <col min="11241" max="11264" width="7" style="99"/>
    <col min="11265" max="11265" width="4" style="99" customWidth="1"/>
    <col min="11266" max="11266" width="51.6640625" style="99" customWidth="1"/>
    <col min="11267" max="11267" width="7.33203125" style="99" customWidth="1"/>
    <col min="11268" max="11268" width="7.33203125" style="99" bestFit="1" customWidth="1"/>
    <col min="11269" max="11269" width="6.109375" style="99" customWidth="1"/>
    <col min="11270" max="11270" width="7" style="99" customWidth="1"/>
    <col min="11271" max="11271" width="7.21875" style="99" customWidth="1"/>
    <col min="11272" max="11272" width="6.5546875" style="99" bestFit="1" customWidth="1"/>
    <col min="11273" max="11489" width="7.21875" style="99" customWidth="1"/>
    <col min="11490" max="11490" width="3.21875" style="99" customWidth="1"/>
    <col min="11491" max="11491" width="32.77734375" style="99" customWidth="1"/>
    <col min="11492" max="11492" width="7.21875" style="99" customWidth="1"/>
    <col min="11493" max="11496" width="0" style="99" hidden="1" customWidth="1"/>
    <col min="11497" max="11520" width="7" style="99"/>
    <col min="11521" max="11521" width="4" style="99" customWidth="1"/>
    <col min="11522" max="11522" width="51.6640625" style="99" customWidth="1"/>
    <col min="11523" max="11523" width="7.33203125" style="99" customWidth="1"/>
    <col min="11524" max="11524" width="7.33203125" style="99" bestFit="1" customWidth="1"/>
    <col min="11525" max="11525" width="6.109375" style="99" customWidth="1"/>
    <col min="11526" max="11526" width="7" style="99" customWidth="1"/>
    <col min="11527" max="11527" width="7.21875" style="99" customWidth="1"/>
    <col min="11528" max="11528" width="6.5546875" style="99" bestFit="1" customWidth="1"/>
    <col min="11529" max="11745" width="7.21875" style="99" customWidth="1"/>
    <col min="11746" max="11746" width="3.21875" style="99" customWidth="1"/>
    <col min="11747" max="11747" width="32.77734375" style="99" customWidth="1"/>
    <col min="11748" max="11748" width="7.21875" style="99" customWidth="1"/>
    <col min="11749" max="11752" width="0" style="99" hidden="1" customWidth="1"/>
    <col min="11753" max="11776" width="7" style="99"/>
    <col min="11777" max="11777" width="4" style="99" customWidth="1"/>
    <col min="11778" max="11778" width="51.6640625" style="99" customWidth="1"/>
    <col min="11779" max="11779" width="7.33203125" style="99" customWidth="1"/>
    <col min="11780" max="11780" width="7.33203125" style="99" bestFit="1" customWidth="1"/>
    <col min="11781" max="11781" width="6.109375" style="99" customWidth="1"/>
    <col min="11782" max="11782" width="7" style="99" customWidth="1"/>
    <col min="11783" max="11783" width="7.21875" style="99" customWidth="1"/>
    <col min="11784" max="11784" width="6.5546875" style="99" bestFit="1" customWidth="1"/>
    <col min="11785" max="12001" width="7.21875" style="99" customWidth="1"/>
    <col min="12002" max="12002" width="3.21875" style="99" customWidth="1"/>
    <col min="12003" max="12003" width="32.77734375" style="99" customWidth="1"/>
    <col min="12004" max="12004" width="7.21875" style="99" customWidth="1"/>
    <col min="12005" max="12008" width="0" style="99" hidden="1" customWidth="1"/>
    <col min="12009" max="12032" width="7" style="99"/>
    <col min="12033" max="12033" width="4" style="99" customWidth="1"/>
    <col min="12034" max="12034" width="51.6640625" style="99" customWidth="1"/>
    <col min="12035" max="12035" width="7.33203125" style="99" customWidth="1"/>
    <col min="12036" max="12036" width="7.33203125" style="99" bestFit="1" customWidth="1"/>
    <col min="12037" max="12037" width="6.109375" style="99" customWidth="1"/>
    <col min="12038" max="12038" width="7" style="99" customWidth="1"/>
    <col min="12039" max="12039" width="7.21875" style="99" customWidth="1"/>
    <col min="12040" max="12040" width="6.5546875" style="99" bestFit="1" customWidth="1"/>
    <col min="12041" max="12257" width="7.21875" style="99" customWidth="1"/>
    <col min="12258" max="12258" width="3.21875" style="99" customWidth="1"/>
    <col min="12259" max="12259" width="32.77734375" style="99" customWidth="1"/>
    <col min="12260" max="12260" width="7.21875" style="99" customWidth="1"/>
    <col min="12261" max="12264" width="0" style="99" hidden="1" customWidth="1"/>
    <col min="12265" max="12288" width="7" style="99"/>
    <col min="12289" max="12289" width="4" style="99" customWidth="1"/>
    <col min="12290" max="12290" width="51.6640625" style="99" customWidth="1"/>
    <col min="12291" max="12291" width="7.33203125" style="99" customWidth="1"/>
    <col min="12292" max="12292" width="7.33203125" style="99" bestFit="1" customWidth="1"/>
    <col min="12293" max="12293" width="6.109375" style="99" customWidth="1"/>
    <col min="12294" max="12294" width="7" style="99" customWidth="1"/>
    <col min="12295" max="12295" width="7.21875" style="99" customWidth="1"/>
    <col min="12296" max="12296" width="6.5546875" style="99" bestFit="1" customWidth="1"/>
    <col min="12297" max="12513" width="7.21875" style="99" customWidth="1"/>
    <col min="12514" max="12514" width="3.21875" style="99" customWidth="1"/>
    <col min="12515" max="12515" width="32.77734375" style="99" customWidth="1"/>
    <col min="12516" max="12516" width="7.21875" style="99" customWidth="1"/>
    <col min="12517" max="12520" width="0" style="99" hidden="1" customWidth="1"/>
    <col min="12521" max="12544" width="7" style="99"/>
    <col min="12545" max="12545" width="4" style="99" customWidth="1"/>
    <col min="12546" max="12546" width="51.6640625" style="99" customWidth="1"/>
    <col min="12547" max="12547" width="7.33203125" style="99" customWidth="1"/>
    <col min="12548" max="12548" width="7.33203125" style="99" bestFit="1" customWidth="1"/>
    <col min="12549" max="12549" width="6.109375" style="99" customWidth="1"/>
    <col min="12550" max="12550" width="7" style="99" customWidth="1"/>
    <col min="12551" max="12551" width="7.21875" style="99" customWidth="1"/>
    <col min="12552" max="12552" width="6.5546875" style="99" bestFit="1" customWidth="1"/>
    <col min="12553" max="12769" width="7.21875" style="99" customWidth="1"/>
    <col min="12770" max="12770" width="3.21875" style="99" customWidth="1"/>
    <col min="12771" max="12771" width="32.77734375" style="99" customWidth="1"/>
    <col min="12772" max="12772" width="7.21875" style="99" customWidth="1"/>
    <col min="12773" max="12776" width="0" style="99" hidden="1" customWidth="1"/>
    <col min="12777" max="12800" width="7" style="99"/>
    <col min="12801" max="12801" width="4" style="99" customWidth="1"/>
    <col min="12802" max="12802" width="51.6640625" style="99" customWidth="1"/>
    <col min="12803" max="12803" width="7.33203125" style="99" customWidth="1"/>
    <col min="12804" max="12804" width="7.33203125" style="99" bestFit="1" customWidth="1"/>
    <col min="12805" max="12805" width="6.109375" style="99" customWidth="1"/>
    <col min="12806" max="12806" width="7" style="99" customWidth="1"/>
    <col min="12807" max="12807" width="7.21875" style="99" customWidth="1"/>
    <col min="12808" max="12808" width="6.5546875" style="99" bestFit="1" customWidth="1"/>
    <col min="12809" max="13025" width="7.21875" style="99" customWidth="1"/>
    <col min="13026" max="13026" width="3.21875" style="99" customWidth="1"/>
    <col min="13027" max="13027" width="32.77734375" style="99" customWidth="1"/>
    <col min="13028" max="13028" width="7.21875" style="99" customWidth="1"/>
    <col min="13029" max="13032" width="0" style="99" hidden="1" customWidth="1"/>
    <col min="13033" max="13056" width="7" style="99"/>
    <col min="13057" max="13057" width="4" style="99" customWidth="1"/>
    <col min="13058" max="13058" width="51.6640625" style="99" customWidth="1"/>
    <col min="13059" max="13059" width="7.33203125" style="99" customWidth="1"/>
    <col min="13060" max="13060" width="7.33203125" style="99" bestFit="1" customWidth="1"/>
    <col min="13061" max="13061" width="6.109375" style="99" customWidth="1"/>
    <col min="13062" max="13062" width="7" style="99" customWidth="1"/>
    <col min="13063" max="13063" width="7.21875" style="99" customWidth="1"/>
    <col min="13064" max="13064" width="6.5546875" style="99" bestFit="1" customWidth="1"/>
    <col min="13065" max="13281" width="7.21875" style="99" customWidth="1"/>
    <col min="13282" max="13282" width="3.21875" style="99" customWidth="1"/>
    <col min="13283" max="13283" width="32.77734375" style="99" customWidth="1"/>
    <col min="13284" max="13284" width="7.21875" style="99" customWidth="1"/>
    <col min="13285" max="13288" width="0" style="99" hidden="1" customWidth="1"/>
    <col min="13289" max="13312" width="7" style="99"/>
    <col min="13313" max="13313" width="4" style="99" customWidth="1"/>
    <col min="13314" max="13314" width="51.6640625" style="99" customWidth="1"/>
    <col min="13315" max="13315" width="7.33203125" style="99" customWidth="1"/>
    <col min="13316" max="13316" width="7.33203125" style="99" bestFit="1" customWidth="1"/>
    <col min="13317" max="13317" width="6.109375" style="99" customWidth="1"/>
    <col min="13318" max="13318" width="7" style="99" customWidth="1"/>
    <col min="13319" max="13319" width="7.21875" style="99" customWidth="1"/>
    <col min="13320" max="13320" width="6.5546875" style="99" bestFit="1" customWidth="1"/>
    <col min="13321" max="13537" width="7.21875" style="99" customWidth="1"/>
    <col min="13538" max="13538" width="3.21875" style="99" customWidth="1"/>
    <col min="13539" max="13539" width="32.77734375" style="99" customWidth="1"/>
    <col min="13540" max="13540" width="7.21875" style="99" customWidth="1"/>
    <col min="13541" max="13544" width="0" style="99" hidden="1" customWidth="1"/>
    <col min="13545" max="13568" width="7" style="99"/>
    <col min="13569" max="13569" width="4" style="99" customWidth="1"/>
    <col min="13570" max="13570" width="51.6640625" style="99" customWidth="1"/>
    <col min="13571" max="13571" width="7.33203125" style="99" customWidth="1"/>
    <col min="13572" max="13572" width="7.33203125" style="99" bestFit="1" customWidth="1"/>
    <col min="13573" max="13573" width="6.109375" style="99" customWidth="1"/>
    <col min="13574" max="13574" width="7" style="99" customWidth="1"/>
    <col min="13575" max="13575" width="7.21875" style="99" customWidth="1"/>
    <col min="13576" max="13576" width="6.5546875" style="99" bestFit="1" customWidth="1"/>
    <col min="13577" max="13793" width="7.21875" style="99" customWidth="1"/>
    <col min="13794" max="13794" width="3.21875" style="99" customWidth="1"/>
    <col min="13795" max="13795" width="32.77734375" style="99" customWidth="1"/>
    <col min="13796" max="13796" width="7.21875" style="99" customWidth="1"/>
    <col min="13797" max="13800" width="0" style="99" hidden="1" customWidth="1"/>
    <col min="13801" max="13824" width="7" style="99"/>
    <col min="13825" max="13825" width="4" style="99" customWidth="1"/>
    <col min="13826" max="13826" width="51.6640625" style="99" customWidth="1"/>
    <col min="13827" max="13827" width="7.33203125" style="99" customWidth="1"/>
    <col min="13828" max="13828" width="7.33203125" style="99" bestFit="1" customWidth="1"/>
    <col min="13829" max="13829" width="6.109375" style="99" customWidth="1"/>
    <col min="13830" max="13830" width="7" style="99" customWidth="1"/>
    <col min="13831" max="13831" width="7.21875" style="99" customWidth="1"/>
    <col min="13832" max="13832" width="6.5546875" style="99" bestFit="1" customWidth="1"/>
    <col min="13833" max="14049" width="7.21875" style="99" customWidth="1"/>
    <col min="14050" max="14050" width="3.21875" style="99" customWidth="1"/>
    <col min="14051" max="14051" width="32.77734375" style="99" customWidth="1"/>
    <col min="14052" max="14052" width="7.21875" style="99" customWidth="1"/>
    <col min="14053" max="14056" width="0" style="99" hidden="1" customWidth="1"/>
    <col min="14057" max="14080" width="7" style="99"/>
    <col min="14081" max="14081" width="4" style="99" customWidth="1"/>
    <col min="14082" max="14082" width="51.6640625" style="99" customWidth="1"/>
    <col min="14083" max="14083" width="7.33203125" style="99" customWidth="1"/>
    <col min="14084" max="14084" width="7.33203125" style="99" bestFit="1" customWidth="1"/>
    <col min="14085" max="14085" width="6.109375" style="99" customWidth="1"/>
    <col min="14086" max="14086" width="7" style="99" customWidth="1"/>
    <col min="14087" max="14087" width="7.21875" style="99" customWidth="1"/>
    <col min="14088" max="14088" width="6.5546875" style="99" bestFit="1" customWidth="1"/>
    <col min="14089" max="14305" width="7.21875" style="99" customWidth="1"/>
    <col min="14306" max="14306" width="3.21875" style="99" customWidth="1"/>
    <col min="14307" max="14307" width="32.77734375" style="99" customWidth="1"/>
    <col min="14308" max="14308" width="7.21875" style="99" customWidth="1"/>
    <col min="14309" max="14312" width="0" style="99" hidden="1" customWidth="1"/>
    <col min="14313" max="14336" width="7" style="99"/>
    <col min="14337" max="14337" width="4" style="99" customWidth="1"/>
    <col min="14338" max="14338" width="51.6640625" style="99" customWidth="1"/>
    <col min="14339" max="14339" width="7.33203125" style="99" customWidth="1"/>
    <col min="14340" max="14340" width="7.33203125" style="99" bestFit="1" customWidth="1"/>
    <col min="14341" max="14341" width="6.109375" style="99" customWidth="1"/>
    <col min="14342" max="14342" width="7" style="99" customWidth="1"/>
    <col min="14343" max="14343" width="7.21875" style="99" customWidth="1"/>
    <col min="14344" max="14344" width="6.5546875" style="99" bestFit="1" customWidth="1"/>
    <col min="14345" max="14561" width="7.21875" style="99" customWidth="1"/>
    <col min="14562" max="14562" width="3.21875" style="99" customWidth="1"/>
    <col min="14563" max="14563" width="32.77734375" style="99" customWidth="1"/>
    <col min="14564" max="14564" width="7.21875" style="99" customWidth="1"/>
    <col min="14565" max="14568" width="0" style="99" hidden="1" customWidth="1"/>
    <col min="14569" max="14592" width="7" style="99"/>
    <col min="14593" max="14593" width="4" style="99" customWidth="1"/>
    <col min="14594" max="14594" width="51.6640625" style="99" customWidth="1"/>
    <col min="14595" max="14595" width="7.33203125" style="99" customWidth="1"/>
    <col min="14596" max="14596" width="7.33203125" style="99" bestFit="1" customWidth="1"/>
    <col min="14597" max="14597" width="6.109375" style="99" customWidth="1"/>
    <col min="14598" max="14598" width="7" style="99" customWidth="1"/>
    <col min="14599" max="14599" width="7.21875" style="99" customWidth="1"/>
    <col min="14600" max="14600" width="6.5546875" style="99" bestFit="1" customWidth="1"/>
    <col min="14601" max="14817" width="7.21875" style="99" customWidth="1"/>
    <col min="14818" max="14818" width="3.21875" style="99" customWidth="1"/>
    <col min="14819" max="14819" width="32.77734375" style="99" customWidth="1"/>
    <col min="14820" max="14820" width="7.21875" style="99" customWidth="1"/>
    <col min="14821" max="14824" width="0" style="99" hidden="1" customWidth="1"/>
    <col min="14825" max="14848" width="7" style="99"/>
    <col min="14849" max="14849" width="4" style="99" customWidth="1"/>
    <col min="14850" max="14850" width="51.6640625" style="99" customWidth="1"/>
    <col min="14851" max="14851" width="7.33203125" style="99" customWidth="1"/>
    <col min="14852" max="14852" width="7.33203125" style="99" bestFit="1" customWidth="1"/>
    <col min="14853" max="14853" width="6.109375" style="99" customWidth="1"/>
    <col min="14854" max="14854" width="7" style="99" customWidth="1"/>
    <col min="14855" max="14855" width="7.21875" style="99" customWidth="1"/>
    <col min="14856" max="14856" width="6.5546875" style="99" bestFit="1" customWidth="1"/>
    <col min="14857" max="15073" width="7.21875" style="99" customWidth="1"/>
    <col min="15074" max="15074" width="3.21875" style="99" customWidth="1"/>
    <col min="15075" max="15075" width="32.77734375" style="99" customWidth="1"/>
    <col min="15076" max="15076" width="7.21875" style="99" customWidth="1"/>
    <col min="15077" max="15080" width="0" style="99" hidden="1" customWidth="1"/>
    <col min="15081" max="15104" width="7" style="99"/>
    <col min="15105" max="15105" width="4" style="99" customWidth="1"/>
    <col min="15106" max="15106" width="51.6640625" style="99" customWidth="1"/>
    <col min="15107" max="15107" width="7.33203125" style="99" customWidth="1"/>
    <col min="15108" max="15108" width="7.33203125" style="99" bestFit="1" customWidth="1"/>
    <col min="15109" max="15109" width="6.109375" style="99" customWidth="1"/>
    <col min="15110" max="15110" width="7" style="99" customWidth="1"/>
    <col min="15111" max="15111" width="7.21875" style="99" customWidth="1"/>
    <col min="15112" max="15112" width="6.5546875" style="99" bestFit="1" customWidth="1"/>
    <col min="15113" max="15329" width="7.21875" style="99" customWidth="1"/>
    <col min="15330" max="15330" width="3.21875" style="99" customWidth="1"/>
    <col min="15331" max="15331" width="32.77734375" style="99" customWidth="1"/>
    <col min="15332" max="15332" width="7.21875" style="99" customWidth="1"/>
    <col min="15333" max="15336" width="0" style="99" hidden="1" customWidth="1"/>
    <col min="15337" max="15360" width="7" style="99"/>
    <col min="15361" max="15361" width="4" style="99" customWidth="1"/>
    <col min="15362" max="15362" width="51.6640625" style="99" customWidth="1"/>
    <col min="15363" max="15363" width="7.33203125" style="99" customWidth="1"/>
    <col min="15364" max="15364" width="7.33203125" style="99" bestFit="1" customWidth="1"/>
    <col min="15365" max="15365" width="6.109375" style="99" customWidth="1"/>
    <col min="15366" max="15366" width="7" style="99" customWidth="1"/>
    <col min="15367" max="15367" width="7.21875" style="99" customWidth="1"/>
    <col min="15368" max="15368" width="6.5546875" style="99" bestFit="1" customWidth="1"/>
    <col min="15369" max="15585" width="7.21875" style="99" customWidth="1"/>
    <col min="15586" max="15586" width="3.21875" style="99" customWidth="1"/>
    <col min="15587" max="15587" width="32.77734375" style="99" customWidth="1"/>
    <col min="15588" max="15588" width="7.21875" style="99" customWidth="1"/>
    <col min="15589" max="15592" width="0" style="99" hidden="1" customWidth="1"/>
    <col min="15593" max="15616" width="7" style="99"/>
    <col min="15617" max="15617" width="4" style="99" customWidth="1"/>
    <col min="15618" max="15618" width="51.6640625" style="99" customWidth="1"/>
    <col min="15619" max="15619" width="7.33203125" style="99" customWidth="1"/>
    <col min="15620" max="15620" width="7.33203125" style="99" bestFit="1" customWidth="1"/>
    <col min="15621" max="15621" width="6.109375" style="99" customWidth="1"/>
    <col min="15622" max="15622" width="7" style="99" customWidth="1"/>
    <col min="15623" max="15623" width="7.21875" style="99" customWidth="1"/>
    <col min="15624" max="15624" width="6.5546875" style="99" bestFit="1" customWidth="1"/>
    <col min="15625" max="15841" width="7.21875" style="99" customWidth="1"/>
    <col min="15842" max="15842" width="3.21875" style="99" customWidth="1"/>
    <col min="15843" max="15843" width="32.77734375" style="99" customWidth="1"/>
    <col min="15844" max="15844" width="7.21875" style="99" customWidth="1"/>
    <col min="15845" max="15848" width="0" style="99" hidden="1" customWidth="1"/>
    <col min="15849" max="15872" width="7" style="99"/>
    <col min="15873" max="15873" width="4" style="99" customWidth="1"/>
    <col min="15874" max="15874" width="51.6640625" style="99" customWidth="1"/>
    <col min="15875" max="15875" width="7.33203125" style="99" customWidth="1"/>
    <col min="15876" max="15876" width="7.33203125" style="99" bestFit="1" customWidth="1"/>
    <col min="15877" max="15877" width="6.109375" style="99" customWidth="1"/>
    <col min="15878" max="15878" width="7" style="99" customWidth="1"/>
    <col min="15879" max="15879" width="7.21875" style="99" customWidth="1"/>
    <col min="15880" max="15880" width="6.5546875" style="99" bestFit="1" customWidth="1"/>
    <col min="15881" max="16097" width="7.21875" style="99" customWidth="1"/>
    <col min="16098" max="16098" width="3.21875" style="99" customWidth="1"/>
    <col min="16099" max="16099" width="32.77734375" style="99" customWidth="1"/>
    <col min="16100" max="16100" width="7.21875" style="99" customWidth="1"/>
    <col min="16101" max="16104" width="0" style="99" hidden="1" customWidth="1"/>
    <col min="16105" max="16128" width="7" style="99"/>
    <col min="16129" max="16129" width="4" style="99" customWidth="1"/>
    <col min="16130" max="16130" width="51.6640625" style="99" customWidth="1"/>
    <col min="16131" max="16131" width="7.33203125" style="99" customWidth="1"/>
    <col min="16132" max="16132" width="7.33203125" style="99" bestFit="1" customWidth="1"/>
    <col min="16133" max="16133" width="6.109375" style="99" customWidth="1"/>
    <col min="16134" max="16134" width="7" style="99" customWidth="1"/>
    <col min="16135" max="16135" width="7.21875" style="99" customWidth="1"/>
    <col min="16136" max="16136" width="6.5546875" style="99" bestFit="1" customWidth="1"/>
    <col min="16137" max="16353" width="7.21875" style="99" customWidth="1"/>
    <col min="16354" max="16354" width="3.21875" style="99" customWidth="1"/>
    <col min="16355" max="16355" width="32.77734375" style="99" customWidth="1"/>
    <col min="16356" max="16356" width="7.21875" style="99" customWidth="1"/>
    <col min="16357" max="16360" width="0" style="99" hidden="1" customWidth="1"/>
    <col min="16361" max="16384" width="7" style="99"/>
  </cols>
  <sheetData>
    <row r="1" spans="1:11" ht="15.75" customHeight="1">
      <c r="D1" s="100"/>
      <c r="E1" s="100"/>
      <c r="K1" s="137" t="s">
        <v>211</v>
      </c>
    </row>
    <row r="2" spans="1:11" ht="15" customHeight="1">
      <c r="D2" s="100"/>
      <c r="E2" s="100"/>
      <c r="K2" s="137" t="s">
        <v>309</v>
      </c>
    </row>
    <row r="3" spans="1:11" ht="15.75" customHeight="1">
      <c r="D3" s="100"/>
      <c r="E3" s="100"/>
      <c r="K3" s="137" t="s">
        <v>845</v>
      </c>
    </row>
    <row r="4" spans="1:11" ht="6.75" customHeight="1">
      <c r="D4" s="100"/>
      <c r="E4" s="100"/>
      <c r="K4" s="102"/>
    </row>
    <row r="5" spans="1:11" ht="18.75" customHeight="1">
      <c r="A5" s="226" t="s">
        <v>935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ht="4.5" customHeight="1">
      <c r="A6" s="103"/>
    </row>
    <row r="7" spans="1:11" s="104" customFormat="1" ht="15" customHeight="1">
      <c r="A7" s="227" t="s">
        <v>4</v>
      </c>
      <c r="B7" s="227" t="s">
        <v>885</v>
      </c>
      <c r="C7" s="228" t="s">
        <v>314</v>
      </c>
      <c r="D7" s="229"/>
      <c r="E7" s="229"/>
      <c r="F7" s="229"/>
      <c r="G7" s="229"/>
      <c r="H7" s="229"/>
      <c r="I7" s="229"/>
      <c r="J7" s="229"/>
      <c r="K7" s="230"/>
    </row>
    <row r="8" spans="1:11" s="104" customFormat="1" ht="24">
      <c r="A8" s="227"/>
      <c r="B8" s="227"/>
      <c r="C8" s="56" t="s">
        <v>268</v>
      </c>
      <c r="D8" s="56" t="s">
        <v>269</v>
      </c>
      <c r="E8" s="56" t="s">
        <v>270</v>
      </c>
      <c r="F8" s="56" t="s">
        <v>271</v>
      </c>
      <c r="G8" s="56" t="s">
        <v>272</v>
      </c>
      <c r="H8" s="56" t="s">
        <v>273</v>
      </c>
      <c r="I8" s="56" t="s">
        <v>274</v>
      </c>
      <c r="J8" s="56" t="s">
        <v>275</v>
      </c>
      <c r="K8" s="72" t="s">
        <v>315</v>
      </c>
    </row>
    <row r="9" spans="1:11" ht="15.75">
      <c r="A9" s="105">
        <v>1</v>
      </c>
      <c r="B9" s="106" t="s">
        <v>224</v>
      </c>
      <c r="C9" s="57">
        <v>96</v>
      </c>
      <c r="D9" s="57">
        <v>97.9</v>
      </c>
      <c r="E9" s="57">
        <v>102.3</v>
      </c>
      <c r="F9" s="57">
        <v>98.7</v>
      </c>
      <c r="G9" s="57">
        <v>97.2</v>
      </c>
      <c r="H9" s="57">
        <v>93.3</v>
      </c>
      <c r="I9" s="57">
        <v>86.1</v>
      </c>
      <c r="J9" s="57">
        <v>87.3</v>
      </c>
      <c r="K9" s="70">
        <v>94.6</v>
      </c>
    </row>
    <row r="10" spans="1:11" ht="15.75">
      <c r="A10" s="105"/>
      <c r="B10" s="107" t="s">
        <v>73</v>
      </c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s="104" customFormat="1" ht="15.75">
      <c r="A11" s="105" t="s">
        <v>277</v>
      </c>
      <c r="B11" s="106" t="s">
        <v>276</v>
      </c>
      <c r="C11" s="57">
        <v>95.1</v>
      </c>
      <c r="D11" s="57">
        <v>93.5</v>
      </c>
      <c r="E11" s="57">
        <v>93.3</v>
      </c>
      <c r="F11" s="57">
        <v>95.4</v>
      </c>
      <c r="G11" s="57">
        <v>95.3</v>
      </c>
      <c r="H11" s="57">
        <v>93.3</v>
      </c>
      <c r="I11" s="57">
        <v>90.5</v>
      </c>
      <c r="J11" s="57">
        <v>93.6</v>
      </c>
      <c r="K11" s="70">
        <v>93.8</v>
      </c>
    </row>
    <row r="12" spans="1:11" s="104" customFormat="1" ht="13.5">
      <c r="A12" s="110" t="s">
        <v>278</v>
      </c>
      <c r="B12" s="111" t="s">
        <v>310</v>
      </c>
      <c r="C12" s="58">
        <v>112.3</v>
      </c>
      <c r="D12" s="58">
        <v>107.6</v>
      </c>
      <c r="E12" s="58">
        <v>107.5</v>
      </c>
      <c r="F12" s="58">
        <v>120</v>
      </c>
      <c r="G12" s="58">
        <v>118.1</v>
      </c>
      <c r="H12" s="58">
        <v>103.4</v>
      </c>
      <c r="I12" s="58">
        <v>95.8</v>
      </c>
      <c r="J12" s="58">
        <v>97.3</v>
      </c>
      <c r="K12" s="71">
        <v>107.7</v>
      </c>
    </row>
    <row r="13" spans="1:11" s="104" customFormat="1" ht="15.75">
      <c r="A13" s="105" t="s">
        <v>280</v>
      </c>
      <c r="B13" s="106" t="s">
        <v>279</v>
      </c>
      <c r="C13" s="57">
        <v>95.5</v>
      </c>
      <c r="D13" s="57">
        <v>100.9</v>
      </c>
      <c r="E13" s="57">
        <v>109.5</v>
      </c>
      <c r="F13" s="57">
        <v>100.3</v>
      </c>
      <c r="G13" s="57">
        <v>98.1</v>
      </c>
      <c r="H13" s="57">
        <v>92.1</v>
      </c>
      <c r="I13" s="57">
        <v>82.7</v>
      </c>
      <c r="J13" s="57">
        <v>82.4</v>
      </c>
      <c r="K13" s="70">
        <v>94.5</v>
      </c>
    </row>
    <row r="14" spans="1:11" s="104" customFormat="1" ht="13.5">
      <c r="A14" s="110" t="s">
        <v>281</v>
      </c>
      <c r="B14" s="111" t="s">
        <v>302</v>
      </c>
      <c r="C14" s="58">
        <v>100.7</v>
      </c>
      <c r="D14" s="58">
        <v>106.3</v>
      </c>
      <c r="E14" s="58">
        <v>106.4</v>
      </c>
      <c r="F14" s="58">
        <v>104.4</v>
      </c>
      <c r="G14" s="58">
        <v>103.1</v>
      </c>
      <c r="H14" s="58">
        <v>99.8</v>
      </c>
      <c r="I14" s="58">
        <v>99</v>
      </c>
      <c r="J14" s="58">
        <v>99.4</v>
      </c>
      <c r="K14" s="71">
        <v>102.3</v>
      </c>
    </row>
    <row r="15" spans="1:11" s="104" customFormat="1" ht="25.5">
      <c r="A15" s="110" t="s">
        <v>282</v>
      </c>
      <c r="B15" s="111" t="s">
        <v>303</v>
      </c>
      <c r="C15" s="58">
        <v>72</v>
      </c>
      <c r="D15" s="58">
        <v>81</v>
      </c>
      <c r="E15" s="58">
        <v>91.7</v>
      </c>
      <c r="F15" s="58">
        <v>81.3</v>
      </c>
      <c r="G15" s="58">
        <v>80.2</v>
      </c>
      <c r="H15" s="58">
        <v>85.3</v>
      </c>
      <c r="I15" s="58">
        <v>100.1</v>
      </c>
      <c r="J15" s="58">
        <v>104.9</v>
      </c>
      <c r="K15" s="71">
        <v>87.3</v>
      </c>
    </row>
    <row r="16" spans="1:11" s="104" customFormat="1" ht="13.5">
      <c r="A16" s="110" t="s">
        <v>283</v>
      </c>
      <c r="B16" s="111" t="s">
        <v>304</v>
      </c>
      <c r="C16" s="58">
        <v>104</v>
      </c>
      <c r="D16" s="58">
        <v>102.6</v>
      </c>
      <c r="E16" s="58">
        <v>99.7</v>
      </c>
      <c r="F16" s="58">
        <v>111.9</v>
      </c>
      <c r="G16" s="58">
        <v>52.4</v>
      </c>
      <c r="H16" s="58">
        <v>12.5</v>
      </c>
      <c r="I16" s="58">
        <v>91.2</v>
      </c>
      <c r="J16" s="58">
        <v>100.5</v>
      </c>
      <c r="K16" s="71">
        <v>83.8</v>
      </c>
    </row>
    <row r="17" spans="1:11" s="104" customFormat="1" ht="14.25" customHeight="1">
      <c r="A17" s="110" t="s">
        <v>284</v>
      </c>
      <c r="B17" s="111" t="s">
        <v>305</v>
      </c>
      <c r="C17" s="58">
        <v>102.3</v>
      </c>
      <c r="D17" s="58">
        <v>94.7</v>
      </c>
      <c r="E17" s="58">
        <v>164.2</v>
      </c>
      <c r="F17" s="58">
        <v>76.400000000000006</v>
      </c>
      <c r="G17" s="58">
        <v>142.9</v>
      </c>
      <c r="H17" s="58">
        <v>119.8</v>
      </c>
      <c r="I17" s="58">
        <v>119</v>
      </c>
      <c r="J17" s="58">
        <v>94.8</v>
      </c>
      <c r="K17" s="71">
        <v>111</v>
      </c>
    </row>
    <row r="18" spans="1:11" s="104" customFormat="1" ht="13.5">
      <c r="A18" s="110" t="s">
        <v>285</v>
      </c>
      <c r="B18" s="111" t="s">
        <v>306</v>
      </c>
      <c r="C18" s="58">
        <v>92.4</v>
      </c>
      <c r="D18" s="58">
        <v>96.8</v>
      </c>
      <c r="E18" s="58">
        <v>99.2</v>
      </c>
      <c r="F18" s="58">
        <v>101.2</v>
      </c>
      <c r="G18" s="58">
        <v>109.1</v>
      </c>
      <c r="H18" s="58">
        <v>108</v>
      </c>
      <c r="I18" s="58">
        <v>101.5</v>
      </c>
      <c r="J18" s="58">
        <v>100.6</v>
      </c>
      <c r="K18" s="71">
        <v>101.6</v>
      </c>
    </row>
    <row r="19" spans="1:11" s="104" customFormat="1" ht="13.5">
      <c r="A19" s="110" t="s">
        <v>286</v>
      </c>
      <c r="B19" s="111" t="s">
        <v>307</v>
      </c>
      <c r="C19" s="58">
        <v>93.2</v>
      </c>
      <c r="D19" s="58">
        <v>104.2</v>
      </c>
      <c r="E19" s="58">
        <v>113.1</v>
      </c>
      <c r="F19" s="58">
        <v>102.1</v>
      </c>
      <c r="G19" s="58">
        <v>95.9</v>
      </c>
      <c r="H19" s="58">
        <v>88.3</v>
      </c>
      <c r="I19" s="58">
        <v>81.3</v>
      </c>
      <c r="J19" s="58">
        <v>77.599999999999994</v>
      </c>
      <c r="K19" s="71">
        <v>93.4</v>
      </c>
    </row>
    <row r="20" spans="1:11" s="104" customFormat="1" ht="13.5">
      <c r="A20" s="110" t="s">
        <v>316</v>
      </c>
      <c r="B20" s="111" t="s">
        <v>317</v>
      </c>
      <c r="C20" s="58">
        <v>109.5</v>
      </c>
      <c r="D20" s="58">
        <v>90.1</v>
      </c>
      <c r="E20" s="58">
        <v>96.1</v>
      </c>
      <c r="F20" s="58">
        <v>94.2</v>
      </c>
      <c r="G20" s="58">
        <v>101.2</v>
      </c>
      <c r="H20" s="58">
        <v>88.9</v>
      </c>
      <c r="I20" s="58">
        <v>91.6</v>
      </c>
      <c r="J20" s="58">
        <v>95</v>
      </c>
      <c r="K20" s="71">
        <v>95.2</v>
      </c>
    </row>
    <row r="21" spans="1:11" s="104" customFormat="1" ht="31.5">
      <c r="A21" s="105" t="s">
        <v>318</v>
      </c>
      <c r="B21" s="106" t="s">
        <v>319</v>
      </c>
      <c r="C21" s="57">
        <v>104.4</v>
      </c>
      <c r="D21" s="57">
        <v>100.6</v>
      </c>
      <c r="E21" s="57">
        <v>97.4</v>
      </c>
      <c r="F21" s="57">
        <v>111</v>
      </c>
      <c r="G21" s="57">
        <v>103.4</v>
      </c>
      <c r="H21" s="57">
        <v>102.9</v>
      </c>
      <c r="I21" s="57">
        <v>96.1</v>
      </c>
      <c r="J21" s="57">
        <v>94.8</v>
      </c>
      <c r="K21" s="70">
        <v>101.5</v>
      </c>
    </row>
    <row r="22" spans="1:11" s="104" customFormat="1" ht="31.5">
      <c r="A22" s="105" t="s">
        <v>320</v>
      </c>
      <c r="B22" s="106" t="s">
        <v>321</v>
      </c>
      <c r="C22" s="57">
        <v>88.6</v>
      </c>
      <c r="D22" s="57">
        <v>88</v>
      </c>
      <c r="E22" s="57">
        <v>94.6</v>
      </c>
      <c r="F22" s="57">
        <v>75.900000000000006</v>
      </c>
      <c r="G22" s="57">
        <v>86.7</v>
      </c>
      <c r="H22" s="57">
        <v>106.4</v>
      </c>
      <c r="I22" s="57">
        <v>91.1</v>
      </c>
      <c r="J22" s="57">
        <v>116.9</v>
      </c>
      <c r="K22" s="70">
        <v>93.9</v>
      </c>
    </row>
    <row r="23" spans="1:11" s="104" customFormat="1" ht="15.75">
      <c r="A23" s="105" t="s">
        <v>287</v>
      </c>
      <c r="B23" s="106" t="s">
        <v>228</v>
      </c>
      <c r="C23" s="57">
        <v>136.30000000000001</v>
      </c>
      <c r="D23" s="57">
        <v>122.7</v>
      </c>
      <c r="E23" s="57">
        <v>101.4</v>
      </c>
      <c r="F23" s="57">
        <v>98.3</v>
      </c>
      <c r="G23" s="57">
        <v>92.4</v>
      </c>
      <c r="H23" s="57">
        <v>94.1</v>
      </c>
      <c r="I23" s="57">
        <v>91.6</v>
      </c>
      <c r="J23" s="57">
        <v>83.2</v>
      </c>
      <c r="K23" s="70">
        <v>98.5</v>
      </c>
    </row>
    <row r="24" spans="1:11" s="104" customFormat="1" ht="15.75">
      <c r="A24" s="105" t="s">
        <v>288</v>
      </c>
      <c r="B24" s="106" t="s">
        <v>295</v>
      </c>
      <c r="C24" s="57">
        <v>170.1</v>
      </c>
      <c r="D24" s="57">
        <v>125.9</v>
      </c>
      <c r="E24" s="57">
        <v>59.9</v>
      </c>
      <c r="F24" s="57">
        <v>84.6</v>
      </c>
      <c r="G24" s="57">
        <v>109</v>
      </c>
      <c r="H24" s="57">
        <v>57.1</v>
      </c>
      <c r="I24" s="57">
        <v>121.1</v>
      </c>
      <c r="J24" s="57">
        <v>88.1</v>
      </c>
      <c r="K24" s="70">
        <v>97.3</v>
      </c>
    </row>
    <row r="25" spans="1:11" s="104" customFormat="1" ht="15.75">
      <c r="A25" s="105" t="s">
        <v>289</v>
      </c>
      <c r="B25" s="106" t="s">
        <v>300</v>
      </c>
      <c r="C25" s="57">
        <v>80.7</v>
      </c>
      <c r="D25" s="57">
        <v>80</v>
      </c>
      <c r="E25" s="57">
        <v>85.5</v>
      </c>
      <c r="F25" s="57">
        <v>86.5</v>
      </c>
      <c r="G25" s="57">
        <v>94.6</v>
      </c>
      <c r="H25" s="57">
        <v>98.3</v>
      </c>
      <c r="I25" s="57">
        <v>99.2</v>
      </c>
      <c r="J25" s="57">
        <v>102.4</v>
      </c>
      <c r="K25" s="70">
        <v>91.3</v>
      </c>
    </row>
    <row r="26" spans="1:11" s="104" customFormat="1" ht="15.75">
      <c r="A26" s="105" t="s">
        <v>290</v>
      </c>
      <c r="B26" s="106" t="s">
        <v>298</v>
      </c>
      <c r="C26" s="57">
        <v>95.9</v>
      </c>
      <c r="D26" s="57">
        <v>96.9</v>
      </c>
      <c r="E26" s="57">
        <v>97.1</v>
      </c>
      <c r="F26" s="57">
        <v>111.7</v>
      </c>
      <c r="G26" s="57">
        <v>111.9</v>
      </c>
      <c r="H26" s="57">
        <v>113.5</v>
      </c>
      <c r="I26" s="57">
        <v>114.7</v>
      </c>
      <c r="J26" s="57">
        <v>113.3</v>
      </c>
      <c r="K26" s="70">
        <v>106.9</v>
      </c>
    </row>
    <row r="27" spans="1:11" s="104" customFormat="1" ht="18" customHeight="1">
      <c r="A27" s="105" t="s">
        <v>291</v>
      </c>
      <c r="B27" s="106" t="s">
        <v>297</v>
      </c>
      <c r="C27" s="57">
        <v>100.9</v>
      </c>
      <c r="D27" s="57">
        <v>97.9</v>
      </c>
      <c r="E27" s="57">
        <v>106.8</v>
      </c>
      <c r="F27" s="57">
        <v>109</v>
      </c>
      <c r="G27" s="57">
        <v>109.5</v>
      </c>
      <c r="H27" s="57">
        <v>105.4</v>
      </c>
      <c r="I27" s="57">
        <v>110.5</v>
      </c>
      <c r="J27" s="57">
        <v>111.1</v>
      </c>
      <c r="K27" s="70">
        <v>106.4</v>
      </c>
    </row>
    <row r="28" spans="1:11" s="104" customFormat="1" ht="17.25" customHeight="1">
      <c r="A28" s="105" t="s">
        <v>292</v>
      </c>
      <c r="B28" s="106" t="s">
        <v>299</v>
      </c>
      <c r="C28" s="57">
        <v>105.1</v>
      </c>
      <c r="D28" s="57">
        <v>102.1</v>
      </c>
      <c r="E28" s="57">
        <v>102.3</v>
      </c>
      <c r="F28" s="57">
        <v>102.7</v>
      </c>
      <c r="G28" s="57">
        <v>105</v>
      </c>
      <c r="H28" s="57">
        <v>104.5</v>
      </c>
      <c r="I28" s="57">
        <v>104.2</v>
      </c>
      <c r="J28" s="57">
        <v>103.8</v>
      </c>
      <c r="K28" s="70">
        <v>103.7</v>
      </c>
    </row>
    <row r="29" spans="1:11" s="104" customFormat="1" ht="15.75">
      <c r="A29" s="105" t="s">
        <v>293</v>
      </c>
      <c r="B29" s="106" t="s">
        <v>301</v>
      </c>
      <c r="C29" s="57">
        <v>102.8</v>
      </c>
      <c r="D29" s="57">
        <v>110.5</v>
      </c>
      <c r="E29" s="57">
        <v>106.7</v>
      </c>
      <c r="F29" s="57">
        <v>100</v>
      </c>
      <c r="G29" s="57">
        <v>102.2</v>
      </c>
      <c r="H29" s="57">
        <v>101.6</v>
      </c>
      <c r="I29" s="57">
        <v>101.3</v>
      </c>
      <c r="J29" s="57">
        <v>103.8</v>
      </c>
      <c r="K29" s="70">
        <v>103.5</v>
      </c>
    </row>
    <row r="30" spans="1:11" s="104" customFormat="1" ht="33.75" customHeight="1">
      <c r="A30" s="105" t="s">
        <v>294</v>
      </c>
      <c r="B30" s="106" t="s">
        <v>311</v>
      </c>
      <c r="C30" s="57">
        <v>112.8</v>
      </c>
      <c r="D30" s="57">
        <v>116</v>
      </c>
      <c r="E30" s="57">
        <v>97.9</v>
      </c>
      <c r="F30" s="57">
        <v>117.7</v>
      </c>
      <c r="G30" s="57">
        <v>114.8</v>
      </c>
      <c r="H30" s="57">
        <v>112</v>
      </c>
      <c r="I30" s="57">
        <v>114.1</v>
      </c>
      <c r="J30" s="57" t="s">
        <v>887</v>
      </c>
      <c r="K30" s="70" t="s">
        <v>888</v>
      </c>
    </row>
    <row r="31" spans="1:11" s="104" customFormat="1" ht="31.5">
      <c r="A31" s="105" t="s">
        <v>296</v>
      </c>
      <c r="B31" s="106" t="s">
        <v>886</v>
      </c>
      <c r="C31" s="57">
        <v>101.3</v>
      </c>
      <c r="D31" s="57">
        <v>104.8</v>
      </c>
      <c r="E31" s="57">
        <v>95.5</v>
      </c>
      <c r="F31" s="57">
        <v>116.3</v>
      </c>
      <c r="G31" s="57">
        <v>112.2</v>
      </c>
      <c r="H31" s="57">
        <v>108.3</v>
      </c>
      <c r="I31" s="57">
        <v>109.5</v>
      </c>
      <c r="J31" s="57" t="s">
        <v>887</v>
      </c>
      <c r="K31" s="70" t="s">
        <v>322</v>
      </c>
    </row>
    <row r="32" spans="1:11" ht="5.25" customHeight="1">
      <c r="B32" s="112"/>
    </row>
    <row r="33" spans="1:5" s="104" customFormat="1" ht="12.75">
      <c r="A33" s="113" t="s">
        <v>323</v>
      </c>
      <c r="B33" s="114"/>
      <c r="C33" s="115"/>
      <c r="D33" s="115"/>
      <c r="E33" s="115"/>
    </row>
    <row r="34" spans="1:5" s="104" customFormat="1" ht="12.75">
      <c r="A34" s="116"/>
      <c r="B34" s="114"/>
    </row>
    <row r="35" spans="1:5" s="104" customFormat="1" ht="12.75">
      <c r="A35" s="116"/>
      <c r="B35" s="114"/>
    </row>
    <row r="36" spans="1:5" s="104" customFormat="1" ht="12.75">
      <c r="A36" s="116"/>
      <c r="B36" s="114"/>
    </row>
    <row r="37" spans="1:5" s="104" customFormat="1" ht="12.75">
      <c r="A37" s="116"/>
      <c r="B37" s="114"/>
    </row>
    <row r="38" spans="1:5" s="104" customFormat="1" ht="12.75">
      <c r="A38" s="116"/>
      <c r="B38" s="114"/>
    </row>
  </sheetData>
  <mergeCells count="4">
    <mergeCell ref="A5:K5"/>
    <mergeCell ref="A7:A8"/>
    <mergeCell ref="B7:B8"/>
    <mergeCell ref="C7:K7"/>
  </mergeCells>
  <pageMargins left="0.55118110236220474" right="0.55118110236220474" top="0.74803149606299213" bottom="0.74803149606299213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3"/>
  <sheetViews>
    <sheetView zoomScale="80" zoomScaleNormal="80" zoomScaleSheetLayoutView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5" sqref="A5"/>
    </sheetView>
  </sheetViews>
  <sheetFormatPr defaultColWidth="7" defaultRowHeight="15" outlineLevelCol="1"/>
  <cols>
    <col min="1" max="1" width="3.21875" style="73" customWidth="1"/>
    <col min="2" max="2" width="39.21875" style="74" customWidth="1"/>
    <col min="3" max="3" width="7.21875" style="75" customWidth="1"/>
    <col min="4" max="4" width="7.33203125" style="76" customWidth="1" outlineLevel="1"/>
    <col min="5" max="5" width="7" style="76" bestFit="1" customWidth="1"/>
    <col min="6" max="6" width="6.109375" style="76" customWidth="1"/>
    <col min="7" max="7" width="7" style="76" customWidth="1" outlineLevel="1"/>
    <col min="8" max="8" width="7" style="76" bestFit="1" customWidth="1"/>
    <col min="9" max="9" width="6.5546875" style="76" bestFit="1" customWidth="1"/>
    <col min="10" max="11" width="7.21875" style="76" customWidth="1" outlineLevel="1"/>
    <col min="12" max="12" width="6.77734375" style="76" bestFit="1" customWidth="1"/>
    <col min="13" max="14" width="7.21875" style="76" customWidth="1" outlineLevel="1"/>
    <col min="15" max="15" width="6.77734375" style="76" bestFit="1" customWidth="1"/>
    <col min="16" max="16" width="8.33203125" style="76" customWidth="1"/>
    <col min="17" max="227" width="7.21875" style="76" customWidth="1"/>
    <col min="228" max="228" width="3.21875" style="76" customWidth="1"/>
    <col min="229" max="229" width="32.77734375" style="76" customWidth="1"/>
    <col min="230" max="230" width="7.21875" style="76" customWidth="1"/>
    <col min="231" max="234" width="0" style="76" hidden="1" customWidth="1"/>
    <col min="235" max="256" width="7" style="76"/>
    <col min="257" max="257" width="3.21875" style="76" customWidth="1"/>
    <col min="258" max="258" width="39.21875" style="76" customWidth="1"/>
    <col min="259" max="259" width="7.21875" style="76" customWidth="1"/>
    <col min="260" max="260" width="7.33203125" style="76" customWidth="1"/>
    <col min="261" max="261" width="7" style="76" bestFit="1" customWidth="1"/>
    <col min="262" max="262" width="6.109375" style="76" customWidth="1"/>
    <col min="263" max="263" width="7" style="76" customWidth="1"/>
    <col min="264" max="264" width="7" style="76" bestFit="1" customWidth="1"/>
    <col min="265" max="265" width="6.5546875" style="76" bestFit="1" customWidth="1"/>
    <col min="266" max="267" width="7.21875" style="76" customWidth="1"/>
    <col min="268" max="268" width="6.77734375" style="76" bestFit="1" customWidth="1"/>
    <col min="269" max="270" width="7.21875" style="76" customWidth="1"/>
    <col min="271" max="271" width="6.77734375" style="76" bestFit="1" customWidth="1"/>
    <col min="272" max="272" width="8.33203125" style="76" customWidth="1"/>
    <col min="273" max="483" width="7.21875" style="76" customWidth="1"/>
    <col min="484" max="484" width="3.21875" style="76" customWidth="1"/>
    <col min="485" max="485" width="32.77734375" style="76" customWidth="1"/>
    <col min="486" max="486" width="7.21875" style="76" customWidth="1"/>
    <col min="487" max="490" width="0" style="76" hidden="1" customWidth="1"/>
    <col min="491" max="512" width="7" style="76"/>
    <col min="513" max="513" width="3.21875" style="76" customWidth="1"/>
    <col min="514" max="514" width="39.21875" style="76" customWidth="1"/>
    <col min="515" max="515" width="7.21875" style="76" customWidth="1"/>
    <col min="516" max="516" width="7.33203125" style="76" customWidth="1"/>
    <col min="517" max="517" width="7" style="76" bestFit="1" customWidth="1"/>
    <col min="518" max="518" width="6.109375" style="76" customWidth="1"/>
    <col min="519" max="519" width="7" style="76" customWidth="1"/>
    <col min="520" max="520" width="7" style="76" bestFit="1" customWidth="1"/>
    <col min="521" max="521" width="6.5546875" style="76" bestFit="1" customWidth="1"/>
    <col min="522" max="523" width="7.21875" style="76" customWidth="1"/>
    <col min="524" max="524" width="6.77734375" style="76" bestFit="1" customWidth="1"/>
    <col min="525" max="526" width="7.21875" style="76" customWidth="1"/>
    <col min="527" max="527" width="6.77734375" style="76" bestFit="1" customWidth="1"/>
    <col min="528" max="528" width="8.33203125" style="76" customWidth="1"/>
    <col min="529" max="739" width="7.21875" style="76" customWidth="1"/>
    <col min="740" max="740" width="3.21875" style="76" customWidth="1"/>
    <col min="741" max="741" width="32.77734375" style="76" customWidth="1"/>
    <col min="742" max="742" width="7.21875" style="76" customWidth="1"/>
    <col min="743" max="746" width="0" style="76" hidden="1" customWidth="1"/>
    <col min="747" max="768" width="7" style="76"/>
    <col min="769" max="769" width="3.21875" style="76" customWidth="1"/>
    <col min="770" max="770" width="39.21875" style="76" customWidth="1"/>
    <col min="771" max="771" width="7.21875" style="76" customWidth="1"/>
    <col min="772" max="772" width="7.33203125" style="76" customWidth="1"/>
    <col min="773" max="773" width="7" style="76" bestFit="1" customWidth="1"/>
    <col min="774" max="774" width="6.109375" style="76" customWidth="1"/>
    <col min="775" max="775" width="7" style="76" customWidth="1"/>
    <col min="776" max="776" width="7" style="76" bestFit="1" customWidth="1"/>
    <col min="777" max="777" width="6.5546875" style="76" bestFit="1" customWidth="1"/>
    <col min="778" max="779" width="7.21875" style="76" customWidth="1"/>
    <col min="780" max="780" width="6.77734375" style="76" bestFit="1" customWidth="1"/>
    <col min="781" max="782" width="7.21875" style="76" customWidth="1"/>
    <col min="783" max="783" width="6.77734375" style="76" bestFit="1" customWidth="1"/>
    <col min="784" max="784" width="8.33203125" style="76" customWidth="1"/>
    <col min="785" max="995" width="7.21875" style="76" customWidth="1"/>
    <col min="996" max="996" width="3.21875" style="76" customWidth="1"/>
    <col min="997" max="997" width="32.77734375" style="76" customWidth="1"/>
    <col min="998" max="998" width="7.21875" style="76" customWidth="1"/>
    <col min="999" max="1002" width="0" style="76" hidden="1" customWidth="1"/>
    <col min="1003" max="1024" width="7" style="76"/>
    <col min="1025" max="1025" width="3.21875" style="76" customWidth="1"/>
    <col min="1026" max="1026" width="39.21875" style="76" customWidth="1"/>
    <col min="1027" max="1027" width="7.21875" style="76" customWidth="1"/>
    <col min="1028" max="1028" width="7.33203125" style="76" customWidth="1"/>
    <col min="1029" max="1029" width="7" style="76" bestFit="1" customWidth="1"/>
    <col min="1030" max="1030" width="6.109375" style="76" customWidth="1"/>
    <col min="1031" max="1031" width="7" style="76" customWidth="1"/>
    <col min="1032" max="1032" width="7" style="76" bestFit="1" customWidth="1"/>
    <col min="1033" max="1033" width="6.5546875" style="76" bestFit="1" customWidth="1"/>
    <col min="1034" max="1035" width="7.21875" style="76" customWidth="1"/>
    <col min="1036" max="1036" width="6.77734375" style="76" bestFit="1" customWidth="1"/>
    <col min="1037" max="1038" width="7.21875" style="76" customWidth="1"/>
    <col min="1039" max="1039" width="6.77734375" style="76" bestFit="1" customWidth="1"/>
    <col min="1040" max="1040" width="8.33203125" style="76" customWidth="1"/>
    <col min="1041" max="1251" width="7.21875" style="76" customWidth="1"/>
    <col min="1252" max="1252" width="3.21875" style="76" customWidth="1"/>
    <col min="1253" max="1253" width="32.77734375" style="76" customWidth="1"/>
    <col min="1254" max="1254" width="7.21875" style="76" customWidth="1"/>
    <col min="1255" max="1258" width="0" style="76" hidden="1" customWidth="1"/>
    <col min="1259" max="1280" width="7" style="76"/>
    <col min="1281" max="1281" width="3.21875" style="76" customWidth="1"/>
    <col min="1282" max="1282" width="39.21875" style="76" customWidth="1"/>
    <col min="1283" max="1283" width="7.21875" style="76" customWidth="1"/>
    <col min="1284" max="1284" width="7.33203125" style="76" customWidth="1"/>
    <col min="1285" max="1285" width="7" style="76" bestFit="1" customWidth="1"/>
    <col min="1286" max="1286" width="6.109375" style="76" customWidth="1"/>
    <col min="1287" max="1287" width="7" style="76" customWidth="1"/>
    <col min="1288" max="1288" width="7" style="76" bestFit="1" customWidth="1"/>
    <col min="1289" max="1289" width="6.5546875" style="76" bestFit="1" customWidth="1"/>
    <col min="1290" max="1291" width="7.21875" style="76" customWidth="1"/>
    <col min="1292" max="1292" width="6.77734375" style="76" bestFit="1" customWidth="1"/>
    <col min="1293" max="1294" width="7.21875" style="76" customWidth="1"/>
    <col min="1295" max="1295" width="6.77734375" style="76" bestFit="1" customWidth="1"/>
    <col min="1296" max="1296" width="8.33203125" style="76" customWidth="1"/>
    <col min="1297" max="1507" width="7.21875" style="76" customWidth="1"/>
    <col min="1508" max="1508" width="3.21875" style="76" customWidth="1"/>
    <col min="1509" max="1509" width="32.77734375" style="76" customWidth="1"/>
    <col min="1510" max="1510" width="7.21875" style="76" customWidth="1"/>
    <col min="1511" max="1514" width="0" style="76" hidden="1" customWidth="1"/>
    <col min="1515" max="1536" width="7" style="76"/>
    <col min="1537" max="1537" width="3.21875" style="76" customWidth="1"/>
    <col min="1538" max="1538" width="39.21875" style="76" customWidth="1"/>
    <col min="1539" max="1539" width="7.21875" style="76" customWidth="1"/>
    <col min="1540" max="1540" width="7.33203125" style="76" customWidth="1"/>
    <col min="1541" max="1541" width="7" style="76" bestFit="1" customWidth="1"/>
    <col min="1542" max="1542" width="6.109375" style="76" customWidth="1"/>
    <col min="1543" max="1543" width="7" style="76" customWidth="1"/>
    <col min="1544" max="1544" width="7" style="76" bestFit="1" customWidth="1"/>
    <col min="1545" max="1545" width="6.5546875" style="76" bestFit="1" customWidth="1"/>
    <col min="1546" max="1547" width="7.21875" style="76" customWidth="1"/>
    <col min="1548" max="1548" width="6.77734375" style="76" bestFit="1" customWidth="1"/>
    <col min="1549" max="1550" width="7.21875" style="76" customWidth="1"/>
    <col min="1551" max="1551" width="6.77734375" style="76" bestFit="1" customWidth="1"/>
    <col min="1552" max="1552" width="8.33203125" style="76" customWidth="1"/>
    <col min="1553" max="1763" width="7.21875" style="76" customWidth="1"/>
    <col min="1764" max="1764" width="3.21875" style="76" customWidth="1"/>
    <col min="1765" max="1765" width="32.77734375" style="76" customWidth="1"/>
    <col min="1766" max="1766" width="7.21875" style="76" customWidth="1"/>
    <col min="1767" max="1770" width="0" style="76" hidden="1" customWidth="1"/>
    <col min="1771" max="1792" width="7" style="76"/>
    <col min="1793" max="1793" width="3.21875" style="76" customWidth="1"/>
    <col min="1794" max="1794" width="39.21875" style="76" customWidth="1"/>
    <col min="1795" max="1795" width="7.21875" style="76" customWidth="1"/>
    <col min="1796" max="1796" width="7.33203125" style="76" customWidth="1"/>
    <col min="1797" max="1797" width="7" style="76" bestFit="1" customWidth="1"/>
    <col min="1798" max="1798" width="6.109375" style="76" customWidth="1"/>
    <col min="1799" max="1799" width="7" style="76" customWidth="1"/>
    <col min="1800" max="1800" width="7" style="76" bestFit="1" customWidth="1"/>
    <col min="1801" max="1801" width="6.5546875" style="76" bestFit="1" customWidth="1"/>
    <col min="1802" max="1803" width="7.21875" style="76" customWidth="1"/>
    <col min="1804" max="1804" width="6.77734375" style="76" bestFit="1" customWidth="1"/>
    <col min="1805" max="1806" width="7.21875" style="76" customWidth="1"/>
    <col min="1807" max="1807" width="6.77734375" style="76" bestFit="1" customWidth="1"/>
    <col min="1808" max="1808" width="8.33203125" style="76" customWidth="1"/>
    <col min="1809" max="2019" width="7.21875" style="76" customWidth="1"/>
    <col min="2020" max="2020" width="3.21875" style="76" customWidth="1"/>
    <col min="2021" max="2021" width="32.77734375" style="76" customWidth="1"/>
    <col min="2022" max="2022" width="7.21875" style="76" customWidth="1"/>
    <col min="2023" max="2026" width="0" style="76" hidden="1" customWidth="1"/>
    <col min="2027" max="2048" width="7" style="76"/>
    <col min="2049" max="2049" width="3.21875" style="76" customWidth="1"/>
    <col min="2050" max="2050" width="39.21875" style="76" customWidth="1"/>
    <col min="2051" max="2051" width="7.21875" style="76" customWidth="1"/>
    <col min="2052" max="2052" width="7.33203125" style="76" customWidth="1"/>
    <col min="2053" max="2053" width="7" style="76" bestFit="1" customWidth="1"/>
    <col min="2054" max="2054" width="6.109375" style="76" customWidth="1"/>
    <col min="2055" max="2055" width="7" style="76" customWidth="1"/>
    <col min="2056" max="2056" width="7" style="76" bestFit="1" customWidth="1"/>
    <col min="2057" max="2057" width="6.5546875" style="76" bestFit="1" customWidth="1"/>
    <col min="2058" max="2059" width="7.21875" style="76" customWidth="1"/>
    <col min="2060" max="2060" width="6.77734375" style="76" bestFit="1" customWidth="1"/>
    <col min="2061" max="2062" width="7.21875" style="76" customWidth="1"/>
    <col min="2063" max="2063" width="6.77734375" style="76" bestFit="1" customWidth="1"/>
    <col min="2064" max="2064" width="8.33203125" style="76" customWidth="1"/>
    <col min="2065" max="2275" width="7.21875" style="76" customWidth="1"/>
    <col min="2276" max="2276" width="3.21875" style="76" customWidth="1"/>
    <col min="2277" max="2277" width="32.77734375" style="76" customWidth="1"/>
    <col min="2278" max="2278" width="7.21875" style="76" customWidth="1"/>
    <col min="2279" max="2282" width="0" style="76" hidden="1" customWidth="1"/>
    <col min="2283" max="2304" width="7" style="76"/>
    <col min="2305" max="2305" width="3.21875" style="76" customWidth="1"/>
    <col min="2306" max="2306" width="39.21875" style="76" customWidth="1"/>
    <col min="2307" max="2307" width="7.21875" style="76" customWidth="1"/>
    <col min="2308" max="2308" width="7.33203125" style="76" customWidth="1"/>
    <col min="2309" max="2309" width="7" style="76" bestFit="1" customWidth="1"/>
    <col min="2310" max="2310" width="6.109375" style="76" customWidth="1"/>
    <col min="2311" max="2311" width="7" style="76" customWidth="1"/>
    <col min="2312" max="2312" width="7" style="76" bestFit="1" customWidth="1"/>
    <col min="2313" max="2313" width="6.5546875" style="76" bestFit="1" customWidth="1"/>
    <col min="2314" max="2315" width="7.21875" style="76" customWidth="1"/>
    <col min="2316" max="2316" width="6.77734375" style="76" bestFit="1" customWidth="1"/>
    <col min="2317" max="2318" width="7.21875" style="76" customWidth="1"/>
    <col min="2319" max="2319" width="6.77734375" style="76" bestFit="1" customWidth="1"/>
    <col min="2320" max="2320" width="8.33203125" style="76" customWidth="1"/>
    <col min="2321" max="2531" width="7.21875" style="76" customWidth="1"/>
    <col min="2532" max="2532" width="3.21875" style="76" customWidth="1"/>
    <col min="2533" max="2533" width="32.77734375" style="76" customWidth="1"/>
    <col min="2534" max="2534" width="7.21875" style="76" customWidth="1"/>
    <col min="2535" max="2538" width="0" style="76" hidden="1" customWidth="1"/>
    <col min="2539" max="2560" width="7" style="76"/>
    <col min="2561" max="2561" width="3.21875" style="76" customWidth="1"/>
    <col min="2562" max="2562" width="39.21875" style="76" customWidth="1"/>
    <col min="2563" max="2563" width="7.21875" style="76" customWidth="1"/>
    <col min="2564" max="2564" width="7.33203125" style="76" customWidth="1"/>
    <col min="2565" max="2565" width="7" style="76" bestFit="1" customWidth="1"/>
    <col min="2566" max="2566" width="6.109375" style="76" customWidth="1"/>
    <col min="2567" max="2567" width="7" style="76" customWidth="1"/>
    <col min="2568" max="2568" width="7" style="76" bestFit="1" customWidth="1"/>
    <col min="2569" max="2569" width="6.5546875" style="76" bestFit="1" customWidth="1"/>
    <col min="2570" max="2571" width="7.21875" style="76" customWidth="1"/>
    <col min="2572" max="2572" width="6.77734375" style="76" bestFit="1" customWidth="1"/>
    <col min="2573" max="2574" width="7.21875" style="76" customWidth="1"/>
    <col min="2575" max="2575" width="6.77734375" style="76" bestFit="1" customWidth="1"/>
    <col min="2576" max="2576" width="8.33203125" style="76" customWidth="1"/>
    <col min="2577" max="2787" width="7.21875" style="76" customWidth="1"/>
    <col min="2788" max="2788" width="3.21875" style="76" customWidth="1"/>
    <col min="2789" max="2789" width="32.77734375" style="76" customWidth="1"/>
    <col min="2790" max="2790" width="7.21875" style="76" customWidth="1"/>
    <col min="2791" max="2794" width="0" style="76" hidden="1" customWidth="1"/>
    <col min="2795" max="2816" width="7" style="76"/>
    <col min="2817" max="2817" width="3.21875" style="76" customWidth="1"/>
    <col min="2818" max="2818" width="39.21875" style="76" customWidth="1"/>
    <col min="2819" max="2819" width="7.21875" style="76" customWidth="1"/>
    <col min="2820" max="2820" width="7.33203125" style="76" customWidth="1"/>
    <col min="2821" max="2821" width="7" style="76" bestFit="1" customWidth="1"/>
    <col min="2822" max="2822" width="6.109375" style="76" customWidth="1"/>
    <col min="2823" max="2823" width="7" style="76" customWidth="1"/>
    <col min="2824" max="2824" width="7" style="76" bestFit="1" customWidth="1"/>
    <col min="2825" max="2825" width="6.5546875" style="76" bestFit="1" customWidth="1"/>
    <col min="2826" max="2827" width="7.21875" style="76" customWidth="1"/>
    <col min="2828" max="2828" width="6.77734375" style="76" bestFit="1" customWidth="1"/>
    <col min="2829" max="2830" width="7.21875" style="76" customWidth="1"/>
    <col min="2831" max="2831" width="6.77734375" style="76" bestFit="1" customWidth="1"/>
    <col min="2832" max="2832" width="8.33203125" style="76" customWidth="1"/>
    <col min="2833" max="3043" width="7.21875" style="76" customWidth="1"/>
    <col min="3044" max="3044" width="3.21875" style="76" customWidth="1"/>
    <col min="3045" max="3045" width="32.77734375" style="76" customWidth="1"/>
    <col min="3046" max="3046" width="7.21875" style="76" customWidth="1"/>
    <col min="3047" max="3050" width="0" style="76" hidden="1" customWidth="1"/>
    <col min="3051" max="3072" width="7" style="76"/>
    <col min="3073" max="3073" width="3.21875" style="76" customWidth="1"/>
    <col min="3074" max="3074" width="39.21875" style="76" customWidth="1"/>
    <col min="3075" max="3075" width="7.21875" style="76" customWidth="1"/>
    <col min="3076" max="3076" width="7.33203125" style="76" customWidth="1"/>
    <col min="3077" max="3077" width="7" style="76" bestFit="1" customWidth="1"/>
    <col min="3078" max="3078" width="6.109375" style="76" customWidth="1"/>
    <col min="3079" max="3079" width="7" style="76" customWidth="1"/>
    <col min="3080" max="3080" width="7" style="76" bestFit="1" customWidth="1"/>
    <col min="3081" max="3081" width="6.5546875" style="76" bestFit="1" customWidth="1"/>
    <col min="3082" max="3083" width="7.21875" style="76" customWidth="1"/>
    <col min="3084" max="3084" width="6.77734375" style="76" bestFit="1" customWidth="1"/>
    <col min="3085" max="3086" width="7.21875" style="76" customWidth="1"/>
    <col min="3087" max="3087" width="6.77734375" style="76" bestFit="1" customWidth="1"/>
    <col min="3088" max="3088" width="8.33203125" style="76" customWidth="1"/>
    <col min="3089" max="3299" width="7.21875" style="76" customWidth="1"/>
    <col min="3300" max="3300" width="3.21875" style="76" customWidth="1"/>
    <col min="3301" max="3301" width="32.77734375" style="76" customWidth="1"/>
    <col min="3302" max="3302" width="7.21875" style="76" customWidth="1"/>
    <col min="3303" max="3306" width="0" style="76" hidden="1" customWidth="1"/>
    <col min="3307" max="3328" width="7" style="76"/>
    <col min="3329" max="3329" width="3.21875" style="76" customWidth="1"/>
    <col min="3330" max="3330" width="39.21875" style="76" customWidth="1"/>
    <col min="3331" max="3331" width="7.21875" style="76" customWidth="1"/>
    <col min="3332" max="3332" width="7.33203125" style="76" customWidth="1"/>
    <col min="3333" max="3333" width="7" style="76" bestFit="1" customWidth="1"/>
    <col min="3334" max="3334" width="6.109375" style="76" customWidth="1"/>
    <col min="3335" max="3335" width="7" style="76" customWidth="1"/>
    <col min="3336" max="3336" width="7" style="76" bestFit="1" customWidth="1"/>
    <col min="3337" max="3337" width="6.5546875" style="76" bestFit="1" customWidth="1"/>
    <col min="3338" max="3339" width="7.21875" style="76" customWidth="1"/>
    <col min="3340" max="3340" width="6.77734375" style="76" bestFit="1" customWidth="1"/>
    <col min="3341" max="3342" width="7.21875" style="76" customWidth="1"/>
    <col min="3343" max="3343" width="6.77734375" style="76" bestFit="1" customWidth="1"/>
    <col min="3344" max="3344" width="8.33203125" style="76" customWidth="1"/>
    <col min="3345" max="3555" width="7.21875" style="76" customWidth="1"/>
    <col min="3556" max="3556" width="3.21875" style="76" customWidth="1"/>
    <col min="3557" max="3557" width="32.77734375" style="76" customWidth="1"/>
    <col min="3558" max="3558" width="7.21875" style="76" customWidth="1"/>
    <col min="3559" max="3562" width="0" style="76" hidden="1" customWidth="1"/>
    <col min="3563" max="3584" width="7" style="76"/>
    <col min="3585" max="3585" width="3.21875" style="76" customWidth="1"/>
    <col min="3586" max="3586" width="39.21875" style="76" customWidth="1"/>
    <col min="3587" max="3587" width="7.21875" style="76" customWidth="1"/>
    <col min="3588" max="3588" width="7.33203125" style="76" customWidth="1"/>
    <col min="3589" max="3589" width="7" style="76" bestFit="1" customWidth="1"/>
    <col min="3590" max="3590" width="6.109375" style="76" customWidth="1"/>
    <col min="3591" max="3591" width="7" style="76" customWidth="1"/>
    <col min="3592" max="3592" width="7" style="76" bestFit="1" customWidth="1"/>
    <col min="3593" max="3593" width="6.5546875" style="76" bestFit="1" customWidth="1"/>
    <col min="3594" max="3595" width="7.21875" style="76" customWidth="1"/>
    <col min="3596" max="3596" width="6.77734375" style="76" bestFit="1" customWidth="1"/>
    <col min="3597" max="3598" width="7.21875" style="76" customWidth="1"/>
    <col min="3599" max="3599" width="6.77734375" style="76" bestFit="1" customWidth="1"/>
    <col min="3600" max="3600" width="8.33203125" style="76" customWidth="1"/>
    <col min="3601" max="3811" width="7.21875" style="76" customWidth="1"/>
    <col min="3812" max="3812" width="3.21875" style="76" customWidth="1"/>
    <col min="3813" max="3813" width="32.77734375" style="76" customWidth="1"/>
    <col min="3814" max="3814" width="7.21875" style="76" customWidth="1"/>
    <col min="3815" max="3818" width="0" style="76" hidden="1" customWidth="1"/>
    <col min="3819" max="3840" width="7" style="76"/>
    <col min="3841" max="3841" width="3.21875" style="76" customWidth="1"/>
    <col min="3842" max="3842" width="39.21875" style="76" customWidth="1"/>
    <col min="3843" max="3843" width="7.21875" style="76" customWidth="1"/>
    <col min="3844" max="3844" width="7.33203125" style="76" customWidth="1"/>
    <col min="3845" max="3845" width="7" style="76" bestFit="1" customWidth="1"/>
    <col min="3846" max="3846" width="6.109375" style="76" customWidth="1"/>
    <col min="3847" max="3847" width="7" style="76" customWidth="1"/>
    <col min="3848" max="3848" width="7" style="76" bestFit="1" customWidth="1"/>
    <col min="3849" max="3849" width="6.5546875" style="76" bestFit="1" customWidth="1"/>
    <col min="3850" max="3851" width="7.21875" style="76" customWidth="1"/>
    <col min="3852" max="3852" width="6.77734375" style="76" bestFit="1" customWidth="1"/>
    <col min="3853" max="3854" width="7.21875" style="76" customWidth="1"/>
    <col min="3855" max="3855" width="6.77734375" style="76" bestFit="1" customWidth="1"/>
    <col min="3856" max="3856" width="8.33203125" style="76" customWidth="1"/>
    <col min="3857" max="4067" width="7.21875" style="76" customWidth="1"/>
    <col min="4068" max="4068" width="3.21875" style="76" customWidth="1"/>
    <col min="4069" max="4069" width="32.77734375" style="76" customWidth="1"/>
    <col min="4070" max="4070" width="7.21875" style="76" customWidth="1"/>
    <col min="4071" max="4074" width="0" style="76" hidden="1" customWidth="1"/>
    <col min="4075" max="4096" width="7" style="76"/>
    <col min="4097" max="4097" width="3.21875" style="76" customWidth="1"/>
    <col min="4098" max="4098" width="39.21875" style="76" customWidth="1"/>
    <col min="4099" max="4099" width="7.21875" style="76" customWidth="1"/>
    <col min="4100" max="4100" width="7.33203125" style="76" customWidth="1"/>
    <col min="4101" max="4101" width="7" style="76" bestFit="1" customWidth="1"/>
    <col min="4102" max="4102" width="6.109375" style="76" customWidth="1"/>
    <col min="4103" max="4103" width="7" style="76" customWidth="1"/>
    <col min="4104" max="4104" width="7" style="76" bestFit="1" customWidth="1"/>
    <col min="4105" max="4105" width="6.5546875" style="76" bestFit="1" customWidth="1"/>
    <col min="4106" max="4107" width="7.21875" style="76" customWidth="1"/>
    <col min="4108" max="4108" width="6.77734375" style="76" bestFit="1" customWidth="1"/>
    <col min="4109" max="4110" width="7.21875" style="76" customWidth="1"/>
    <col min="4111" max="4111" width="6.77734375" style="76" bestFit="1" customWidth="1"/>
    <col min="4112" max="4112" width="8.33203125" style="76" customWidth="1"/>
    <col min="4113" max="4323" width="7.21875" style="76" customWidth="1"/>
    <col min="4324" max="4324" width="3.21875" style="76" customWidth="1"/>
    <col min="4325" max="4325" width="32.77734375" style="76" customWidth="1"/>
    <col min="4326" max="4326" width="7.21875" style="76" customWidth="1"/>
    <col min="4327" max="4330" width="0" style="76" hidden="1" customWidth="1"/>
    <col min="4331" max="4352" width="7" style="76"/>
    <col min="4353" max="4353" width="3.21875" style="76" customWidth="1"/>
    <col min="4354" max="4354" width="39.21875" style="76" customWidth="1"/>
    <col min="4355" max="4355" width="7.21875" style="76" customWidth="1"/>
    <col min="4356" max="4356" width="7.33203125" style="76" customWidth="1"/>
    <col min="4357" max="4357" width="7" style="76" bestFit="1" customWidth="1"/>
    <col min="4358" max="4358" width="6.109375" style="76" customWidth="1"/>
    <col min="4359" max="4359" width="7" style="76" customWidth="1"/>
    <col min="4360" max="4360" width="7" style="76" bestFit="1" customWidth="1"/>
    <col min="4361" max="4361" width="6.5546875" style="76" bestFit="1" customWidth="1"/>
    <col min="4362" max="4363" width="7.21875" style="76" customWidth="1"/>
    <col min="4364" max="4364" width="6.77734375" style="76" bestFit="1" customWidth="1"/>
    <col min="4365" max="4366" width="7.21875" style="76" customWidth="1"/>
    <col min="4367" max="4367" width="6.77734375" style="76" bestFit="1" customWidth="1"/>
    <col min="4368" max="4368" width="8.33203125" style="76" customWidth="1"/>
    <col min="4369" max="4579" width="7.21875" style="76" customWidth="1"/>
    <col min="4580" max="4580" width="3.21875" style="76" customWidth="1"/>
    <col min="4581" max="4581" width="32.77734375" style="76" customWidth="1"/>
    <col min="4582" max="4582" width="7.21875" style="76" customWidth="1"/>
    <col min="4583" max="4586" width="0" style="76" hidden="1" customWidth="1"/>
    <col min="4587" max="4608" width="7" style="76"/>
    <col min="4609" max="4609" width="3.21875" style="76" customWidth="1"/>
    <col min="4610" max="4610" width="39.21875" style="76" customWidth="1"/>
    <col min="4611" max="4611" width="7.21875" style="76" customWidth="1"/>
    <col min="4612" max="4612" width="7.33203125" style="76" customWidth="1"/>
    <col min="4613" max="4613" width="7" style="76" bestFit="1" customWidth="1"/>
    <col min="4614" max="4614" width="6.109375" style="76" customWidth="1"/>
    <col min="4615" max="4615" width="7" style="76" customWidth="1"/>
    <col min="4616" max="4616" width="7" style="76" bestFit="1" customWidth="1"/>
    <col min="4617" max="4617" width="6.5546875" style="76" bestFit="1" customWidth="1"/>
    <col min="4618" max="4619" width="7.21875" style="76" customWidth="1"/>
    <col min="4620" max="4620" width="6.77734375" style="76" bestFit="1" customWidth="1"/>
    <col min="4621" max="4622" width="7.21875" style="76" customWidth="1"/>
    <col min="4623" max="4623" width="6.77734375" style="76" bestFit="1" customWidth="1"/>
    <col min="4624" max="4624" width="8.33203125" style="76" customWidth="1"/>
    <col min="4625" max="4835" width="7.21875" style="76" customWidth="1"/>
    <col min="4836" max="4836" width="3.21875" style="76" customWidth="1"/>
    <col min="4837" max="4837" width="32.77734375" style="76" customWidth="1"/>
    <col min="4838" max="4838" width="7.21875" style="76" customWidth="1"/>
    <col min="4839" max="4842" width="0" style="76" hidden="1" customWidth="1"/>
    <col min="4843" max="4864" width="7" style="76"/>
    <col min="4865" max="4865" width="3.21875" style="76" customWidth="1"/>
    <col min="4866" max="4866" width="39.21875" style="76" customWidth="1"/>
    <col min="4867" max="4867" width="7.21875" style="76" customWidth="1"/>
    <col min="4868" max="4868" width="7.33203125" style="76" customWidth="1"/>
    <col min="4869" max="4869" width="7" style="76" bestFit="1" customWidth="1"/>
    <col min="4870" max="4870" width="6.109375" style="76" customWidth="1"/>
    <col min="4871" max="4871" width="7" style="76" customWidth="1"/>
    <col min="4872" max="4872" width="7" style="76" bestFit="1" customWidth="1"/>
    <col min="4873" max="4873" width="6.5546875" style="76" bestFit="1" customWidth="1"/>
    <col min="4874" max="4875" width="7.21875" style="76" customWidth="1"/>
    <col min="4876" max="4876" width="6.77734375" style="76" bestFit="1" customWidth="1"/>
    <col min="4877" max="4878" width="7.21875" style="76" customWidth="1"/>
    <col min="4879" max="4879" width="6.77734375" style="76" bestFit="1" customWidth="1"/>
    <col min="4880" max="4880" width="8.33203125" style="76" customWidth="1"/>
    <col min="4881" max="5091" width="7.21875" style="76" customWidth="1"/>
    <col min="5092" max="5092" width="3.21875" style="76" customWidth="1"/>
    <col min="5093" max="5093" width="32.77734375" style="76" customWidth="1"/>
    <col min="5094" max="5094" width="7.21875" style="76" customWidth="1"/>
    <col min="5095" max="5098" width="0" style="76" hidden="1" customWidth="1"/>
    <col min="5099" max="5120" width="7" style="76"/>
    <col min="5121" max="5121" width="3.21875" style="76" customWidth="1"/>
    <col min="5122" max="5122" width="39.21875" style="76" customWidth="1"/>
    <col min="5123" max="5123" width="7.21875" style="76" customWidth="1"/>
    <col min="5124" max="5124" width="7.33203125" style="76" customWidth="1"/>
    <col min="5125" max="5125" width="7" style="76" bestFit="1" customWidth="1"/>
    <col min="5126" max="5126" width="6.109375" style="76" customWidth="1"/>
    <col min="5127" max="5127" width="7" style="76" customWidth="1"/>
    <col min="5128" max="5128" width="7" style="76" bestFit="1" customWidth="1"/>
    <col min="5129" max="5129" width="6.5546875" style="76" bestFit="1" customWidth="1"/>
    <col min="5130" max="5131" width="7.21875" style="76" customWidth="1"/>
    <col min="5132" max="5132" width="6.77734375" style="76" bestFit="1" customWidth="1"/>
    <col min="5133" max="5134" width="7.21875" style="76" customWidth="1"/>
    <col min="5135" max="5135" width="6.77734375" style="76" bestFit="1" customWidth="1"/>
    <col min="5136" max="5136" width="8.33203125" style="76" customWidth="1"/>
    <col min="5137" max="5347" width="7.21875" style="76" customWidth="1"/>
    <col min="5348" max="5348" width="3.21875" style="76" customWidth="1"/>
    <col min="5349" max="5349" width="32.77734375" style="76" customWidth="1"/>
    <col min="5350" max="5350" width="7.21875" style="76" customWidth="1"/>
    <col min="5351" max="5354" width="0" style="76" hidden="1" customWidth="1"/>
    <col min="5355" max="5376" width="7" style="76"/>
    <col min="5377" max="5377" width="3.21875" style="76" customWidth="1"/>
    <col min="5378" max="5378" width="39.21875" style="76" customWidth="1"/>
    <col min="5379" max="5379" width="7.21875" style="76" customWidth="1"/>
    <col min="5380" max="5380" width="7.33203125" style="76" customWidth="1"/>
    <col min="5381" max="5381" width="7" style="76" bestFit="1" customWidth="1"/>
    <col min="5382" max="5382" width="6.109375" style="76" customWidth="1"/>
    <col min="5383" max="5383" width="7" style="76" customWidth="1"/>
    <col min="5384" max="5384" width="7" style="76" bestFit="1" customWidth="1"/>
    <col min="5385" max="5385" width="6.5546875" style="76" bestFit="1" customWidth="1"/>
    <col min="5386" max="5387" width="7.21875" style="76" customWidth="1"/>
    <col min="5388" max="5388" width="6.77734375" style="76" bestFit="1" customWidth="1"/>
    <col min="5389" max="5390" width="7.21875" style="76" customWidth="1"/>
    <col min="5391" max="5391" width="6.77734375" style="76" bestFit="1" customWidth="1"/>
    <col min="5392" max="5392" width="8.33203125" style="76" customWidth="1"/>
    <col min="5393" max="5603" width="7.21875" style="76" customWidth="1"/>
    <col min="5604" max="5604" width="3.21875" style="76" customWidth="1"/>
    <col min="5605" max="5605" width="32.77734375" style="76" customWidth="1"/>
    <col min="5606" max="5606" width="7.21875" style="76" customWidth="1"/>
    <col min="5607" max="5610" width="0" style="76" hidden="1" customWidth="1"/>
    <col min="5611" max="5632" width="7" style="76"/>
    <col min="5633" max="5633" width="3.21875" style="76" customWidth="1"/>
    <col min="5634" max="5634" width="39.21875" style="76" customWidth="1"/>
    <col min="5635" max="5635" width="7.21875" style="76" customWidth="1"/>
    <col min="5636" max="5636" width="7.33203125" style="76" customWidth="1"/>
    <col min="5637" max="5637" width="7" style="76" bestFit="1" customWidth="1"/>
    <col min="5638" max="5638" width="6.109375" style="76" customWidth="1"/>
    <col min="5639" max="5639" width="7" style="76" customWidth="1"/>
    <col min="5640" max="5640" width="7" style="76" bestFit="1" customWidth="1"/>
    <col min="5641" max="5641" width="6.5546875" style="76" bestFit="1" customWidth="1"/>
    <col min="5642" max="5643" width="7.21875" style="76" customWidth="1"/>
    <col min="5644" max="5644" width="6.77734375" style="76" bestFit="1" customWidth="1"/>
    <col min="5645" max="5646" width="7.21875" style="76" customWidth="1"/>
    <col min="5647" max="5647" width="6.77734375" style="76" bestFit="1" customWidth="1"/>
    <col min="5648" max="5648" width="8.33203125" style="76" customWidth="1"/>
    <col min="5649" max="5859" width="7.21875" style="76" customWidth="1"/>
    <col min="5860" max="5860" width="3.21875" style="76" customWidth="1"/>
    <col min="5861" max="5861" width="32.77734375" style="76" customWidth="1"/>
    <col min="5862" max="5862" width="7.21875" style="76" customWidth="1"/>
    <col min="5863" max="5866" width="0" style="76" hidden="1" customWidth="1"/>
    <col min="5867" max="5888" width="7" style="76"/>
    <col min="5889" max="5889" width="3.21875" style="76" customWidth="1"/>
    <col min="5890" max="5890" width="39.21875" style="76" customWidth="1"/>
    <col min="5891" max="5891" width="7.21875" style="76" customWidth="1"/>
    <col min="5892" max="5892" width="7.33203125" style="76" customWidth="1"/>
    <col min="5893" max="5893" width="7" style="76" bestFit="1" customWidth="1"/>
    <col min="5894" max="5894" width="6.109375" style="76" customWidth="1"/>
    <col min="5895" max="5895" width="7" style="76" customWidth="1"/>
    <col min="5896" max="5896" width="7" style="76" bestFit="1" customWidth="1"/>
    <col min="5897" max="5897" width="6.5546875" style="76" bestFit="1" customWidth="1"/>
    <col min="5898" max="5899" width="7.21875" style="76" customWidth="1"/>
    <col min="5900" max="5900" width="6.77734375" style="76" bestFit="1" customWidth="1"/>
    <col min="5901" max="5902" width="7.21875" style="76" customWidth="1"/>
    <col min="5903" max="5903" width="6.77734375" style="76" bestFit="1" customWidth="1"/>
    <col min="5904" max="5904" width="8.33203125" style="76" customWidth="1"/>
    <col min="5905" max="6115" width="7.21875" style="76" customWidth="1"/>
    <col min="6116" max="6116" width="3.21875" style="76" customWidth="1"/>
    <col min="6117" max="6117" width="32.77734375" style="76" customWidth="1"/>
    <col min="6118" max="6118" width="7.21875" style="76" customWidth="1"/>
    <col min="6119" max="6122" width="0" style="76" hidden="1" customWidth="1"/>
    <col min="6123" max="6144" width="7" style="76"/>
    <col min="6145" max="6145" width="3.21875" style="76" customWidth="1"/>
    <col min="6146" max="6146" width="39.21875" style="76" customWidth="1"/>
    <col min="6147" max="6147" width="7.21875" style="76" customWidth="1"/>
    <col min="6148" max="6148" width="7.33203125" style="76" customWidth="1"/>
    <col min="6149" max="6149" width="7" style="76" bestFit="1" customWidth="1"/>
    <col min="6150" max="6150" width="6.109375" style="76" customWidth="1"/>
    <col min="6151" max="6151" width="7" style="76" customWidth="1"/>
    <col min="6152" max="6152" width="7" style="76" bestFit="1" customWidth="1"/>
    <col min="6153" max="6153" width="6.5546875" style="76" bestFit="1" customWidth="1"/>
    <col min="6154" max="6155" width="7.21875" style="76" customWidth="1"/>
    <col min="6156" max="6156" width="6.77734375" style="76" bestFit="1" customWidth="1"/>
    <col min="6157" max="6158" width="7.21875" style="76" customWidth="1"/>
    <col min="6159" max="6159" width="6.77734375" style="76" bestFit="1" customWidth="1"/>
    <col min="6160" max="6160" width="8.33203125" style="76" customWidth="1"/>
    <col min="6161" max="6371" width="7.21875" style="76" customWidth="1"/>
    <col min="6372" max="6372" width="3.21875" style="76" customWidth="1"/>
    <col min="6373" max="6373" width="32.77734375" style="76" customWidth="1"/>
    <col min="6374" max="6374" width="7.21875" style="76" customWidth="1"/>
    <col min="6375" max="6378" width="0" style="76" hidden="1" customWidth="1"/>
    <col min="6379" max="6400" width="7" style="76"/>
    <col min="6401" max="6401" width="3.21875" style="76" customWidth="1"/>
    <col min="6402" max="6402" width="39.21875" style="76" customWidth="1"/>
    <col min="6403" max="6403" width="7.21875" style="76" customWidth="1"/>
    <col min="6404" max="6404" width="7.33203125" style="76" customWidth="1"/>
    <col min="6405" max="6405" width="7" style="76" bestFit="1" customWidth="1"/>
    <col min="6406" max="6406" width="6.109375" style="76" customWidth="1"/>
    <col min="6407" max="6407" width="7" style="76" customWidth="1"/>
    <col min="6408" max="6408" width="7" style="76" bestFit="1" customWidth="1"/>
    <col min="6409" max="6409" width="6.5546875" style="76" bestFit="1" customWidth="1"/>
    <col min="6410" max="6411" width="7.21875" style="76" customWidth="1"/>
    <col min="6412" max="6412" width="6.77734375" style="76" bestFit="1" customWidth="1"/>
    <col min="6413" max="6414" width="7.21875" style="76" customWidth="1"/>
    <col min="6415" max="6415" width="6.77734375" style="76" bestFit="1" customWidth="1"/>
    <col min="6416" max="6416" width="8.33203125" style="76" customWidth="1"/>
    <col min="6417" max="6627" width="7.21875" style="76" customWidth="1"/>
    <col min="6628" max="6628" width="3.21875" style="76" customWidth="1"/>
    <col min="6629" max="6629" width="32.77734375" style="76" customWidth="1"/>
    <col min="6630" max="6630" width="7.21875" style="76" customWidth="1"/>
    <col min="6631" max="6634" width="0" style="76" hidden="1" customWidth="1"/>
    <col min="6635" max="6656" width="7" style="76"/>
    <col min="6657" max="6657" width="3.21875" style="76" customWidth="1"/>
    <col min="6658" max="6658" width="39.21875" style="76" customWidth="1"/>
    <col min="6659" max="6659" width="7.21875" style="76" customWidth="1"/>
    <col min="6660" max="6660" width="7.33203125" style="76" customWidth="1"/>
    <col min="6661" max="6661" width="7" style="76" bestFit="1" customWidth="1"/>
    <col min="6662" max="6662" width="6.109375" style="76" customWidth="1"/>
    <col min="6663" max="6663" width="7" style="76" customWidth="1"/>
    <col min="6664" max="6664" width="7" style="76" bestFit="1" customWidth="1"/>
    <col min="6665" max="6665" width="6.5546875" style="76" bestFit="1" customWidth="1"/>
    <col min="6666" max="6667" width="7.21875" style="76" customWidth="1"/>
    <col min="6668" max="6668" width="6.77734375" style="76" bestFit="1" customWidth="1"/>
    <col min="6669" max="6670" width="7.21875" style="76" customWidth="1"/>
    <col min="6671" max="6671" width="6.77734375" style="76" bestFit="1" customWidth="1"/>
    <col min="6672" max="6672" width="8.33203125" style="76" customWidth="1"/>
    <col min="6673" max="6883" width="7.21875" style="76" customWidth="1"/>
    <col min="6884" max="6884" width="3.21875" style="76" customWidth="1"/>
    <col min="6885" max="6885" width="32.77734375" style="76" customWidth="1"/>
    <col min="6886" max="6886" width="7.21875" style="76" customWidth="1"/>
    <col min="6887" max="6890" width="0" style="76" hidden="1" customWidth="1"/>
    <col min="6891" max="6912" width="7" style="76"/>
    <col min="6913" max="6913" width="3.21875" style="76" customWidth="1"/>
    <col min="6914" max="6914" width="39.21875" style="76" customWidth="1"/>
    <col min="6915" max="6915" width="7.21875" style="76" customWidth="1"/>
    <col min="6916" max="6916" width="7.33203125" style="76" customWidth="1"/>
    <col min="6917" max="6917" width="7" style="76" bestFit="1" customWidth="1"/>
    <col min="6918" max="6918" width="6.109375" style="76" customWidth="1"/>
    <col min="6919" max="6919" width="7" style="76" customWidth="1"/>
    <col min="6920" max="6920" width="7" style="76" bestFit="1" customWidth="1"/>
    <col min="6921" max="6921" width="6.5546875" style="76" bestFit="1" customWidth="1"/>
    <col min="6922" max="6923" width="7.21875" style="76" customWidth="1"/>
    <col min="6924" max="6924" width="6.77734375" style="76" bestFit="1" customWidth="1"/>
    <col min="6925" max="6926" width="7.21875" style="76" customWidth="1"/>
    <col min="6927" max="6927" width="6.77734375" style="76" bestFit="1" customWidth="1"/>
    <col min="6928" max="6928" width="8.33203125" style="76" customWidth="1"/>
    <col min="6929" max="7139" width="7.21875" style="76" customWidth="1"/>
    <col min="7140" max="7140" width="3.21875" style="76" customWidth="1"/>
    <col min="7141" max="7141" width="32.77734375" style="76" customWidth="1"/>
    <col min="7142" max="7142" width="7.21875" style="76" customWidth="1"/>
    <col min="7143" max="7146" width="0" style="76" hidden="1" customWidth="1"/>
    <col min="7147" max="7168" width="7" style="76"/>
    <col min="7169" max="7169" width="3.21875" style="76" customWidth="1"/>
    <col min="7170" max="7170" width="39.21875" style="76" customWidth="1"/>
    <col min="7171" max="7171" width="7.21875" style="76" customWidth="1"/>
    <col min="7172" max="7172" width="7.33203125" style="76" customWidth="1"/>
    <col min="7173" max="7173" width="7" style="76" bestFit="1" customWidth="1"/>
    <col min="7174" max="7174" width="6.109375" style="76" customWidth="1"/>
    <col min="7175" max="7175" width="7" style="76" customWidth="1"/>
    <col min="7176" max="7176" width="7" style="76" bestFit="1" customWidth="1"/>
    <col min="7177" max="7177" width="6.5546875" style="76" bestFit="1" customWidth="1"/>
    <col min="7178" max="7179" width="7.21875" style="76" customWidth="1"/>
    <col min="7180" max="7180" width="6.77734375" style="76" bestFit="1" customWidth="1"/>
    <col min="7181" max="7182" width="7.21875" style="76" customWidth="1"/>
    <col min="7183" max="7183" width="6.77734375" style="76" bestFit="1" customWidth="1"/>
    <col min="7184" max="7184" width="8.33203125" style="76" customWidth="1"/>
    <col min="7185" max="7395" width="7.21875" style="76" customWidth="1"/>
    <col min="7396" max="7396" width="3.21875" style="76" customWidth="1"/>
    <col min="7397" max="7397" width="32.77734375" style="76" customWidth="1"/>
    <col min="7398" max="7398" width="7.21875" style="76" customWidth="1"/>
    <col min="7399" max="7402" width="0" style="76" hidden="1" customWidth="1"/>
    <col min="7403" max="7424" width="7" style="76"/>
    <col min="7425" max="7425" width="3.21875" style="76" customWidth="1"/>
    <col min="7426" max="7426" width="39.21875" style="76" customWidth="1"/>
    <col min="7427" max="7427" width="7.21875" style="76" customWidth="1"/>
    <col min="7428" max="7428" width="7.33203125" style="76" customWidth="1"/>
    <col min="7429" max="7429" width="7" style="76" bestFit="1" customWidth="1"/>
    <col min="7430" max="7430" width="6.109375" style="76" customWidth="1"/>
    <col min="7431" max="7431" width="7" style="76" customWidth="1"/>
    <col min="7432" max="7432" width="7" style="76" bestFit="1" customWidth="1"/>
    <col min="7433" max="7433" width="6.5546875" style="76" bestFit="1" customWidth="1"/>
    <col min="7434" max="7435" width="7.21875" style="76" customWidth="1"/>
    <col min="7436" max="7436" width="6.77734375" style="76" bestFit="1" customWidth="1"/>
    <col min="7437" max="7438" width="7.21875" style="76" customWidth="1"/>
    <col min="7439" max="7439" width="6.77734375" style="76" bestFit="1" customWidth="1"/>
    <col min="7440" max="7440" width="8.33203125" style="76" customWidth="1"/>
    <col min="7441" max="7651" width="7.21875" style="76" customWidth="1"/>
    <col min="7652" max="7652" width="3.21875" style="76" customWidth="1"/>
    <col min="7653" max="7653" width="32.77734375" style="76" customWidth="1"/>
    <col min="7654" max="7654" width="7.21875" style="76" customWidth="1"/>
    <col min="7655" max="7658" width="0" style="76" hidden="1" customWidth="1"/>
    <col min="7659" max="7680" width="7" style="76"/>
    <col min="7681" max="7681" width="3.21875" style="76" customWidth="1"/>
    <col min="7682" max="7682" width="39.21875" style="76" customWidth="1"/>
    <col min="7683" max="7683" width="7.21875" style="76" customWidth="1"/>
    <col min="7684" max="7684" width="7.33203125" style="76" customWidth="1"/>
    <col min="7685" max="7685" width="7" style="76" bestFit="1" customWidth="1"/>
    <col min="7686" max="7686" width="6.109375" style="76" customWidth="1"/>
    <col min="7687" max="7687" width="7" style="76" customWidth="1"/>
    <col min="7688" max="7688" width="7" style="76" bestFit="1" customWidth="1"/>
    <col min="7689" max="7689" width="6.5546875" style="76" bestFit="1" customWidth="1"/>
    <col min="7690" max="7691" width="7.21875" style="76" customWidth="1"/>
    <col min="7692" max="7692" width="6.77734375" style="76" bestFit="1" customWidth="1"/>
    <col min="7693" max="7694" width="7.21875" style="76" customWidth="1"/>
    <col min="7695" max="7695" width="6.77734375" style="76" bestFit="1" customWidth="1"/>
    <col min="7696" max="7696" width="8.33203125" style="76" customWidth="1"/>
    <col min="7697" max="7907" width="7.21875" style="76" customWidth="1"/>
    <col min="7908" max="7908" width="3.21875" style="76" customWidth="1"/>
    <col min="7909" max="7909" width="32.77734375" style="76" customWidth="1"/>
    <col min="7910" max="7910" width="7.21875" style="76" customWidth="1"/>
    <col min="7911" max="7914" width="0" style="76" hidden="1" customWidth="1"/>
    <col min="7915" max="7936" width="7" style="76"/>
    <col min="7937" max="7937" width="3.21875" style="76" customWidth="1"/>
    <col min="7938" max="7938" width="39.21875" style="76" customWidth="1"/>
    <col min="7939" max="7939" width="7.21875" style="76" customWidth="1"/>
    <col min="7940" max="7940" width="7.33203125" style="76" customWidth="1"/>
    <col min="7941" max="7941" width="7" style="76" bestFit="1" customWidth="1"/>
    <col min="7942" max="7942" width="6.109375" style="76" customWidth="1"/>
    <col min="7943" max="7943" width="7" style="76" customWidth="1"/>
    <col min="7944" max="7944" width="7" style="76" bestFit="1" customWidth="1"/>
    <col min="7945" max="7945" width="6.5546875" style="76" bestFit="1" customWidth="1"/>
    <col min="7946" max="7947" width="7.21875" style="76" customWidth="1"/>
    <col min="7948" max="7948" width="6.77734375" style="76" bestFit="1" customWidth="1"/>
    <col min="7949" max="7950" width="7.21875" style="76" customWidth="1"/>
    <col min="7951" max="7951" width="6.77734375" style="76" bestFit="1" customWidth="1"/>
    <col min="7952" max="7952" width="8.33203125" style="76" customWidth="1"/>
    <col min="7953" max="8163" width="7.21875" style="76" customWidth="1"/>
    <col min="8164" max="8164" width="3.21875" style="76" customWidth="1"/>
    <col min="8165" max="8165" width="32.77734375" style="76" customWidth="1"/>
    <col min="8166" max="8166" width="7.21875" style="76" customWidth="1"/>
    <col min="8167" max="8170" width="0" style="76" hidden="1" customWidth="1"/>
    <col min="8171" max="8192" width="7" style="76"/>
    <col min="8193" max="8193" width="3.21875" style="76" customWidth="1"/>
    <col min="8194" max="8194" width="39.21875" style="76" customWidth="1"/>
    <col min="8195" max="8195" width="7.21875" style="76" customWidth="1"/>
    <col min="8196" max="8196" width="7.33203125" style="76" customWidth="1"/>
    <col min="8197" max="8197" width="7" style="76" bestFit="1" customWidth="1"/>
    <col min="8198" max="8198" width="6.109375" style="76" customWidth="1"/>
    <col min="8199" max="8199" width="7" style="76" customWidth="1"/>
    <col min="8200" max="8200" width="7" style="76" bestFit="1" customWidth="1"/>
    <col min="8201" max="8201" width="6.5546875" style="76" bestFit="1" customWidth="1"/>
    <col min="8202" max="8203" width="7.21875" style="76" customWidth="1"/>
    <col min="8204" max="8204" width="6.77734375" style="76" bestFit="1" customWidth="1"/>
    <col min="8205" max="8206" width="7.21875" style="76" customWidth="1"/>
    <col min="8207" max="8207" width="6.77734375" style="76" bestFit="1" customWidth="1"/>
    <col min="8208" max="8208" width="8.33203125" style="76" customWidth="1"/>
    <col min="8209" max="8419" width="7.21875" style="76" customWidth="1"/>
    <col min="8420" max="8420" width="3.21875" style="76" customWidth="1"/>
    <col min="8421" max="8421" width="32.77734375" style="76" customWidth="1"/>
    <col min="8422" max="8422" width="7.21875" style="76" customWidth="1"/>
    <col min="8423" max="8426" width="0" style="76" hidden="1" customWidth="1"/>
    <col min="8427" max="8448" width="7" style="76"/>
    <col min="8449" max="8449" width="3.21875" style="76" customWidth="1"/>
    <col min="8450" max="8450" width="39.21875" style="76" customWidth="1"/>
    <col min="8451" max="8451" width="7.21875" style="76" customWidth="1"/>
    <col min="8452" max="8452" width="7.33203125" style="76" customWidth="1"/>
    <col min="8453" max="8453" width="7" style="76" bestFit="1" customWidth="1"/>
    <col min="8454" max="8454" width="6.109375" style="76" customWidth="1"/>
    <col min="8455" max="8455" width="7" style="76" customWidth="1"/>
    <col min="8456" max="8456" width="7" style="76" bestFit="1" customWidth="1"/>
    <col min="8457" max="8457" width="6.5546875" style="76" bestFit="1" customWidth="1"/>
    <col min="8458" max="8459" width="7.21875" style="76" customWidth="1"/>
    <col min="8460" max="8460" width="6.77734375" style="76" bestFit="1" customWidth="1"/>
    <col min="8461" max="8462" width="7.21875" style="76" customWidth="1"/>
    <col min="8463" max="8463" width="6.77734375" style="76" bestFit="1" customWidth="1"/>
    <col min="8464" max="8464" width="8.33203125" style="76" customWidth="1"/>
    <col min="8465" max="8675" width="7.21875" style="76" customWidth="1"/>
    <col min="8676" max="8676" width="3.21875" style="76" customWidth="1"/>
    <col min="8677" max="8677" width="32.77734375" style="76" customWidth="1"/>
    <col min="8678" max="8678" width="7.21875" style="76" customWidth="1"/>
    <col min="8679" max="8682" width="0" style="76" hidden="1" customWidth="1"/>
    <col min="8683" max="8704" width="7" style="76"/>
    <col min="8705" max="8705" width="3.21875" style="76" customWidth="1"/>
    <col min="8706" max="8706" width="39.21875" style="76" customWidth="1"/>
    <col min="8707" max="8707" width="7.21875" style="76" customWidth="1"/>
    <col min="8708" max="8708" width="7.33203125" style="76" customWidth="1"/>
    <col min="8709" max="8709" width="7" style="76" bestFit="1" customWidth="1"/>
    <col min="8710" max="8710" width="6.109375" style="76" customWidth="1"/>
    <col min="8711" max="8711" width="7" style="76" customWidth="1"/>
    <col min="8712" max="8712" width="7" style="76" bestFit="1" customWidth="1"/>
    <col min="8713" max="8713" width="6.5546875" style="76" bestFit="1" customWidth="1"/>
    <col min="8714" max="8715" width="7.21875" style="76" customWidth="1"/>
    <col min="8716" max="8716" width="6.77734375" style="76" bestFit="1" customWidth="1"/>
    <col min="8717" max="8718" width="7.21875" style="76" customWidth="1"/>
    <col min="8719" max="8719" width="6.77734375" style="76" bestFit="1" customWidth="1"/>
    <col min="8720" max="8720" width="8.33203125" style="76" customWidth="1"/>
    <col min="8721" max="8931" width="7.21875" style="76" customWidth="1"/>
    <col min="8932" max="8932" width="3.21875" style="76" customWidth="1"/>
    <col min="8933" max="8933" width="32.77734375" style="76" customWidth="1"/>
    <col min="8934" max="8934" width="7.21875" style="76" customWidth="1"/>
    <col min="8935" max="8938" width="0" style="76" hidden="1" customWidth="1"/>
    <col min="8939" max="8960" width="7" style="76"/>
    <col min="8961" max="8961" width="3.21875" style="76" customWidth="1"/>
    <col min="8962" max="8962" width="39.21875" style="76" customWidth="1"/>
    <col min="8963" max="8963" width="7.21875" style="76" customWidth="1"/>
    <col min="8964" max="8964" width="7.33203125" style="76" customWidth="1"/>
    <col min="8965" max="8965" width="7" style="76" bestFit="1" customWidth="1"/>
    <col min="8966" max="8966" width="6.109375" style="76" customWidth="1"/>
    <col min="8967" max="8967" width="7" style="76" customWidth="1"/>
    <col min="8968" max="8968" width="7" style="76" bestFit="1" customWidth="1"/>
    <col min="8969" max="8969" width="6.5546875" style="76" bestFit="1" customWidth="1"/>
    <col min="8970" max="8971" width="7.21875" style="76" customWidth="1"/>
    <col min="8972" max="8972" width="6.77734375" style="76" bestFit="1" customWidth="1"/>
    <col min="8973" max="8974" width="7.21875" style="76" customWidth="1"/>
    <col min="8975" max="8975" width="6.77734375" style="76" bestFit="1" customWidth="1"/>
    <col min="8976" max="8976" width="8.33203125" style="76" customWidth="1"/>
    <col min="8977" max="9187" width="7.21875" style="76" customWidth="1"/>
    <col min="9188" max="9188" width="3.21875" style="76" customWidth="1"/>
    <col min="9189" max="9189" width="32.77734375" style="76" customWidth="1"/>
    <col min="9190" max="9190" width="7.21875" style="76" customWidth="1"/>
    <col min="9191" max="9194" width="0" style="76" hidden="1" customWidth="1"/>
    <col min="9195" max="9216" width="7" style="76"/>
    <col min="9217" max="9217" width="3.21875" style="76" customWidth="1"/>
    <col min="9218" max="9218" width="39.21875" style="76" customWidth="1"/>
    <col min="9219" max="9219" width="7.21875" style="76" customWidth="1"/>
    <col min="9220" max="9220" width="7.33203125" style="76" customWidth="1"/>
    <col min="9221" max="9221" width="7" style="76" bestFit="1" customWidth="1"/>
    <col min="9222" max="9222" width="6.109375" style="76" customWidth="1"/>
    <col min="9223" max="9223" width="7" style="76" customWidth="1"/>
    <col min="9224" max="9224" width="7" style="76" bestFit="1" customWidth="1"/>
    <col min="9225" max="9225" width="6.5546875" style="76" bestFit="1" customWidth="1"/>
    <col min="9226" max="9227" width="7.21875" style="76" customWidth="1"/>
    <col min="9228" max="9228" width="6.77734375" style="76" bestFit="1" customWidth="1"/>
    <col min="9229" max="9230" width="7.21875" style="76" customWidth="1"/>
    <col min="9231" max="9231" width="6.77734375" style="76" bestFit="1" customWidth="1"/>
    <col min="9232" max="9232" width="8.33203125" style="76" customWidth="1"/>
    <col min="9233" max="9443" width="7.21875" style="76" customWidth="1"/>
    <col min="9444" max="9444" width="3.21875" style="76" customWidth="1"/>
    <col min="9445" max="9445" width="32.77734375" style="76" customWidth="1"/>
    <col min="9446" max="9446" width="7.21875" style="76" customWidth="1"/>
    <col min="9447" max="9450" width="0" style="76" hidden="1" customWidth="1"/>
    <col min="9451" max="9472" width="7" style="76"/>
    <col min="9473" max="9473" width="3.21875" style="76" customWidth="1"/>
    <col min="9474" max="9474" width="39.21875" style="76" customWidth="1"/>
    <col min="9475" max="9475" width="7.21875" style="76" customWidth="1"/>
    <col min="9476" max="9476" width="7.33203125" style="76" customWidth="1"/>
    <col min="9477" max="9477" width="7" style="76" bestFit="1" customWidth="1"/>
    <col min="9478" max="9478" width="6.109375" style="76" customWidth="1"/>
    <col min="9479" max="9479" width="7" style="76" customWidth="1"/>
    <col min="9480" max="9480" width="7" style="76" bestFit="1" customWidth="1"/>
    <col min="9481" max="9481" width="6.5546875" style="76" bestFit="1" customWidth="1"/>
    <col min="9482" max="9483" width="7.21875" style="76" customWidth="1"/>
    <col min="9484" max="9484" width="6.77734375" style="76" bestFit="1" customWidth="1"/>
    <col min="9485" max="9486" width="7.21875" style="76" customWidth="1"/>
    <col min="9487" max="9487" width="6.77734375" style="76" bestFit="1" customWidth="1"/>
    <col min="9488" max="9488" width="8.33203125" style="76" customWidth="1"/>
    <col min="9489" max="9699" width="7.21875" style="76" customWidth="1"/>
    <col min="9700" max="9700" width="3.21875" style="76" customWidth="1"/>
    <col min="9701" max="9701" width="32.77734375" style="76" customWidth="1"/>
    <col min="9702" max="9702" width="7.21875" style="76" customWidth="1"/>
    <col min="9703" max="9706" width="0" style="76" hidden="1" customWidth="1"/>
    <col min="9707" max="9728" width="7" style="76"/>
    <col min="9729" max="9729" width="3.21875" style="76" customWidth="1"/>
    <col min="9730" max="9730" width="39.21875" style="76" customWidth="1"/>
    <col min="9731" max="9731" width="7.21875" style="76" customWidth="1"/>
    <col min="9732" max="9732" width="7.33203125" style="76" customWidth="1"/>
    <col min="9733" max="9733" width="7" style="76" bestFit="1" customWidth="1"/>
    <col min="9734" max="9734" width="6.109375" style="76" customWidth="1"/>
    <col min="9735" max="9735" width="7" style="76" customWidth="1"/>
    <col min="9736" max="9736" width="7" style="76" bestFit="1" customWidth="1"/>
    <col min="9737" max="9737" width="6.5546875" style="76" bestFit="1" customWidth="1"/>
    <col min="9738" max="9739" width="7.21875" style="76" customWidth="1"/>
    <col min="9740" max="9740" width="6.77734375" style="76" bestFit="1" customWidth="1"/>
    <col min="9741" max="9742" width="7.21875" style="76" customWidth="1"/>
    <col min="9743" max="9743" width="6.77734375" style="76" bestFit="1" customWidth="1"/>
    <col min="9744" max="9744" width="8.33203125" style="76" customWidth="1"/>
    <col min="9745" max="9955" width="7.21875" style="76" customWidth="1"/>
    <col min="9956" max="9956" width="3.21875" style="76" customWidth="1"/>
    <col min="9957" max="9957" width="32.77734375" style="76" customWidth="1"/>
    <col min="9958" max="9958" width="7.21875" style="76" customWidth="1"/>
    <col min="9959" max="9962" width="0" style="76" hidden="1" customWidth="1"/>
    <col min="9963" max="9984" width="7" style="76"/>
    <col min="9985" max="9985" width="3.21875" style="76" customWidth="1"/>
    <col min="9986" max="9986" width="39.21875" style="76" customWidth="1"/>
    <col min="9987" max="9987" width="7.21875" style="76" customWidth="1"/>
    <col min="9988" max="9988" width="7.33203125" style="76" customWidth="1"/>
    <col min="9989" max="9989" width="7" style="76" bestFit="1" customWidth="1"/>
    <col min="9990" max="9990" width="6.109375" style="76" customWidth="1"/>
    <col min="9991" max="9991" width="7" style="76" customWidth="1"/>
    <col min="9992" max="9992" width="7" style="76" bestFit="1" customWidth="1"/>
    <col min="9993" max="9993" width="6.5546875" style="76" bestFit="1" customWidth="1"/>
    <col min="9994" max="9995" width="7.21875" style="76" customWidth="1"/>
    <col min="9996" max="9996" width="6.77734375" style="76" bestFit="1" customWidth="1"/>
    <col min="9997" max="9998" width="7.21875" style="76" customWidth="1"/>
    <col min="9999" max="9999" width="6.77734375" style="76" bestFit="1" customWidth="1"/>
    <col min="10000" max="10000" width="8.33203125" style="76" customWidth="1"/>
    <col min="10001" max="10211" width="7.21875" style="76" customWidth="1"/>
    <col min="10212" max="10212" width="3.21875" style="76" customWidth="1"/>
    <col min="10213" max="10213" width="32.77734375" style="76" customWidth="1"/>
    <col min="10214" max="10214" width="7.21875" style="76" customWidth="1"/>
    <col min="10215" max="10218" width="0" style="76" hidden="1" customWidth="1"/>
    <col min="10219" max="10240" width="7" style="76"/>
    <col min="10241" max="10241" width="3.21875" style="76" customWidth="1"/>
    <col min="10242" max="10242" width="39.21875" style="76" customWidth="1"/>
    <col min="10243" max="10243" width="7.21875" style="76" customWidth="1"/>
    <col min="10244" max="10244" width="7.33203125" style="76" customWidth="1"/>
    <col min="10245" max="10245" width="7" style="76" bestFit="1" customWidth="1"/>
    <col min="10246" max="10246" width="6.109375" style="76" customWidth="1"/>
    <col min="10247" max="10247" width="7" style="76" customWidth="1"/>
    <col min="10248" max="10248" width="7" style="76" bestFit="1" customWidth="1"/>
    <col min="10249" max="10249" width="6.5546875" style="76" bestFit="1" customWidth="1"/>
    <col min="10250" max="10251" width="7.21875" style="76" customWidth="1"/>
    <col min="10252" max="10252" width="6.77734375" style="76" bestFit="1" customWidth="1"/>
    <col min="10253" max="10254" width="7.21875" style="76" customWidth="1"/>
    <col min="10255" max="10255" width="6.77734375" style="76" bestFit="1" customWidth="1"/>
    <col min="10256" max="10256" width="8.33203125" style="76" customWidth="1"/>
    <col min="10257" max="10467" width="7.21875" style="76" customWidth="1"/>
    <col min="10468" max="10468" width="3.21875" style="76" customWidth="1"/>
    <col min="10469" max="10469" width="32.77734375" style="76" customWidth="1"/>
    <col min="10470" max="10470" width="7.21875" style="76" customWidth="1"/>
    <col min="10471" max="10474" width="0" style="76" hidden="1" customWidth="1"/>
    <col min="10475" max="10496" width="7" style="76"/>
    <col min="10497" max="10497" width="3.21875" style="76" customWidth="1"/>
    <col min="10498" max="10498" width="39.21875" style="76" customWidth="1"/>
    <col min="10499" max="10499" width="7.21875" style="76" customWidth="1"/>
    <col min="10500" max="10500" width="7.33203125" style="76" customWidth="1"/>
    <col min="10501" max="10501" width="7" style="76" bestFit="1" customWidth="1"/>
    <col min="10502" max="10502" width="6.109375" style="76" customWidth="1"/>
    <col min="10503" max="10503" width="7" style="76" customWidth="1"/>
    <col min="10504" max="10504" width="7" style="76" bestFit="1" customWidth="1"/>
    <col min="10505" max="10505" width="6.5546875" style="76" bestFit="1" customWidth="1"/>
    <col min="10506" max="10507" width="7.21875" style="76" customWidth="1"/>
    <col min="10508" max="10508" width="6.77734375" style="76" bestFit="1" customWidth="1"/>
    <col min="10509" max="10510" width="7.21875" style="76" customWidth="1"/>
    <col min="10511" max="10511" width="6.77734375" style="76" bestFit="1" customWidth="1"/>
    <col min="10512" max="10512" width="8.33203125" style="76" customWidth="1"/>
    <col min="10513" max="10723" width="7.21875" style="76" customWidth="1"/>
    <col min="10724" max="10724" width="3.21875" style="76" customWidth="1"/>
    <col min="10725" max="10725" width="32.77734375" style="76" customWidth="1"/>
    <col min="10726" max="10726" width="7.21875" style="76" customWidth="1"/>
    <col min="10727" max="10730" width="0" style="76" hidden="1" customWidth="1"/>
    <col min="10731" max="10752" width="7" style="76"/>
    <col min="10753" max="10753" width="3.21875" style="76" customWidth="1"/>
    <col min="10754" max="10754" width="39.21875" style="76" customWidth="1"/>
    <col min="10755" max="10755" width="7.21875" style="76" customWidth="1"/>
    <col min="10756" max="10756" width="7.33203125" style="76" customWidth="1"/>
    <col min="10757" max="10757" width="7" style="76" bestFit="1" customWidth="1"/>
    <col min="10758" max="10758" width="6.109375" style="76" customWidth="1"/>
    <col min="10759" max="10759" width="7" style="76" customWidth="1"/>
    <col min="10760" max="10760" width="7" style="76" bestFit="1" customWidth="1"/>
    <col min="10761" max="10761" width="6.5546875" style="76" bestFit="1" customWidth="1"/>
    <col min="10762" max="10763" width="7.21875" style="76" customWidth="1"/>
    <col min="10764" max="10764" width="6.77734375" style="76" bestFit="1" customWidth="1"/>
    <col min="10765" max="10766" width="7.21875" style="76" customWidth="1"/>
    <col min="10767" max="10767" width="6.77734375" style="76" bestFit="1" customWidth="1"/>
    <col min="10768" max="10768" width="8.33203125" style="76" customWidth="1"/>
    <col min="10769" max="10979" width="7.21875" style="76" customWidth="1"/>
    <col min="10980" max="10980" width="3.21875" style="76" customWidth="1"/>
    <col min="10981" max="10981" width="32.77734375" style="76" customWidth="1"/>
    <col min="10982" max="10982" width="7.21875" style="76" customWidth="1"/>
    <col min="10983" max="10986" width="0" style="76" hidden="1" customWidth="1"/>
    <col min="10987" max="11008" width="7" style="76"/>
    <col min="11009" max="11009" width="3.21875" style="76" customWidth="1"/>
    <col min="11010" max="11010" width="39.21875" style="76" customWidth="1"/>
    <col min="11011" max="11011" width="7.21875" style="76" customWidth="1"/>
    <col min="11012" max="11012" width="7.33203125" style="76" customWidth="1"/>
    <col min="11013" max="11013" width="7" style="76" bestFit="1" customWidth="1"/>
    <col min="11014" max="11014" width="6.109375" style="76" customWidth="1"/>
    <col min="11015" max="11015" width="7" style="76" customWidth="1"/>
    <col min="11016" max="11016" width="7" style="76" bestFit="1" customWidth="1"/>
    <col min="11017" max="11017" width="6.5546875" style="76" bestFit="1" customWidth="1"/>
    <col min="11018" max="11019" width="7.21875" style="76" customWidth="1"/>
    <col min="11020" max="11020" width="6.77734375" style="76" bestFit="1" customWidth="1"/>
    <col min="11021" max="11022" width="7.21875" style="76" customWidth="1"/>
    <col min="11023" max="11023" width="6.77734375" style="76" bestFit="1" customWidth="1"/>
    <col min="11024" max="11024" width="8.33203125" style="76" customWidth="1"/>
    <col min="11025" max="11235" width="7.21875" style="76" customWidth="1"/>
    <col min="11236" max="11236" width="3.21875" style="76" customWidth="1"/>
    <col min="11237" max="11237" width="32.77734375" style="76" customWidth="1"/>
    <col min="11238" max="11238" width="7.21875" style="76" customWidth="1"/>
    <col min="11239" max="11242" width="0" style="76" hidden="1" customWidth="1"/>
    <col min="11243" max="11264" width="7" style="76"/>
    <col min="11265" max="11265" width="3.21875" style="76" customWidth="1"/>
    <col min="11266" max="11266" width="39.21875" style="76" customWidth="1"/>
    <col min="11267" max="11267" width="7.21875" style="76" customWidth="1"/>
    <col min="11268" max="11268" width="7.33203125" style="76" customWidth="1"/>
    <col min="11269" max="11269" width="7" style="76" bestFit="1" customWidth="1"/>
    <col min="11270" max="11270" width="6.109375" style="76" customWidth="1"/>
    <col min="11271" max="11271" width="7" style="76" customWidth="1"/>
    <col min="11272" max="11272" width="7" style="76" bestFit="1" customWidth="1"/>
    <col min="11273" max="11273" width="6.5546875" style="76" bestFit="1" customWidth="1"/>
    <col min="11274" max="11275" width="7.21875" style="76" customWidth="1"/>
    <col min="11276" max="11276" width="6.77734375" style="76" bestFit="1" customWidth="1"/>
    <col min="11277" max="11278" width="7.21875" style="76" customWidth="1"/>
    <col min="11279" max="11279" width="6.77734375" style="76" bestFit="1" customWidth="1"/>
    <col min="11280" max="11280" width="8.33203125" style="76" customWidth="1"/>
    <col min="11281" max="11491" width="7.21875" style="76" customWidth="1"/>
    <col min="11492" max="11492" width="3.21875" style="76" customWidth="1"/>
    <col min="11493" max="11493" width="32.77734375" style="76" customWidth="1"/>
    <col min="11494" max="11494" width="7.21875" style="76" customWidth="1"/>
    <col min="11495" max="11498" width="0" style="76" hidden="1" customWidth="1"/>
    <col min="11499" max="11520" width="7" style="76"/>
    <col min="11521" max="11521" width="3.21875" style="76" customWidth="1"/>
    <col min="11522" max="11522" width="39.21875" style="76" customWidth="1"/>
    <col min="11523" max="11523" width="7.21875" style="76" customWidth="1"/>
    <col min="11524" max="11524" width="7.33203125" style="76" customWidth="1"/>
    <col min="11525" max="11525" width="7" style="76" bestFit="1" customWidth="1"/>
    <col min="11526" max="11526" width="6.109375" style="76" customWidth="1"/>
    <col min="11527" max="11527" width="7" style="76" customWidth="1"/>
    <col min="11528" max="11528" width="7" style="76" bestFit="1" customWidth="1"/>
    <col min="11529" max="11529" width="6.5546875" style="76" bestFit="1" customWidth="1"/>
    <col min="11530" max="11531" width="7.21875" style="76" customWidth="1"/>
    <col min="11532" max="11532" width="6.77734375" style="76" bestFit="1" customWidth="1"/>
    <col min="11533" max="11534" width="7.21875" style="76" customWidth="1"/>
    <col min="11535" max="11535" width="6.77734375" style="76" bestFit="1" customWidth="1"/>
    <col min="11536" max="11536" width="8.33203125" style="76" customWidth="1"/>
    <col min="11537" max="11747" width="7.21875" style="76" customWidth="1"/>
    <col min="11748" max="11748" width="3.21875" style="76" customWidth="1"/>
    <col min="11749" max="11749" width="32.77734375" style="76" customWidth="1"/>
    <col min="11750" max="11750" width="7.21875" style="76" customWidth="1"/>
    <col min="11751" max="11754" width="0" style="76" hidden="1" customWidth="1"/>
    <col min="11755" max="11776" width="7" style="76"/>
    <col min="11777" max="11777" width="3.21875" style="76" customWidth="1"/>
    <col min="11778" max="11778" width="39.21875" style="76" customWidth="1"/>
    <col min="11779" max="11779" width="7.21875" style="76" customWidth="1"/>
    <col min="11780" max="11780" width="7.33203125" style="76" customWidth="1"/>
    <col min="11781" max="11781" width="7" style="76" bestFit="1" customWidth="1"/>
    <col min="11782" max="11782" width="6.109375" style="76" customWidth="1"/>
    <col min="11783" max="11783" width="7" style="76" customWidth="1"/>
    <col min="11784" max="11784" width="7" style="76" bestFit="1" customWidth="1"/>
    <col min="11785" max="11785" width="6.5546875" style="76" bestFit="1" customWidth="1"/>
    <col min="11786" max="11787" width="7.21875" style="76" customWidth="1"/>
    <col min="11788" max="11788" width="6.77734375" style="76" bestFit="1" customWidth="1"/>
    <col min="11789" max="11790" width="7.21875" style="76" customWidth="1"/>
    <col min="11791" max="11791" width="6.77734375" style="76" bestFit="1" customWidth="1"/>
    <col min="11792" max="11792" width="8.33203125" style="76" customWidth="1"/>
    <col min="11793" max="12003" width="7.21875" style="76" customWidth="1"/>
    <col min="12004" max="12004" width="3.21875" style="76" customWidth="1"/>
    <col min="12005" max="12005" width="32.77734375" style="76" customWidth="1"/>
    <col min="12006" max="12006" width="7.21875" style="76" customWidth="1"/>
    <col min="12007" max="12010" width="0" style="76" hidden="1" customWidth="1"/>
    <col min="12011" max="12032" width="7" style="76"/>
    <col min="12033" max="12033" width="3.21875" style="76" customWidth="1"/>
    <col min="12034" max="12034" width="39.21875" style="76" customWidth="1"/>
    <col min="12035" max="12035" width="7.21875" style="76" customWidth="1"/>
    <col min="12036" max="12036" width="7.33203125" style="76" customWidth="1"/>
    <col min="12037" max="12037" width="7" style="76" bestFit="1" customWidth="1"/>
    <col min="12038" max="12038" width="6.109375" style="76" customWidth="1"/>
    <col min="12039" max="12039" width="7" style="76" customWidth="1"/>
    <col min="12040" max="12040" width="7" style="76" bestFit="1" customWidth="1"/>
    <col min="12041" max="12041" width="6.5546875" style="76" bestFit="1" customWidth="1"/>
    <col min="12042" max="12043" width="7.21875" style="76" customWidth="1"/>
    <col min="12044" max="12044" width="6.77734375" style="76" bestFit="1" customWidth="1"/>
    <col min="12045" max="12046" width="7.21875" style="76" customWidth="1"/>
    <col min="12047" max="12047" width="6.77734375" style="76" bestFit="1" customWidth="1"/>
    <col min="12048" max="12048" width="8.33203125" style="76" customWidth="1"/>
    <col min="12049" max="12259" width="7.21875" style="76" customWidth="1"/>
    <col min="12260" max="12260" width="3.21875" style="76" customWidth="1"/>
    <col min="12261" max="12261" width="32.77734375" style="76" customWidth="1"/>
    <col min="12262" max="12262" width="7.21875" style="76" customWidth="1"/>
    <col min="12263" max="12266" width="0" style="76" hidden="1" customWidth="1"/>
    <col min="12267" max="12288" width="7" style="76"/>
    <col min="12289" max="12289" width="3.21875" style="76" customWidth="1"/>
    <col min="12290" max="12290" width="39.21875" style="76" customWidth="1"/>
    <col min="12291" max="12291" width="7.21875" style="76" customWidth="1"/>
    <col min="12292" max="12292" width="7.33203125" style="76" customWidth="1"/>
    <col min="12293" max="12293" width="7" style="76" bestFit="1" customWidth="1"/>
    <col min="12294" max="12294" width="6.109375" style="76" customWidth="1"/>
    <col min="12295" max="12295" width="7" style="76" customWidth="1"/>
    <col min="12296" max="12296" width="7" style="76" bestFit="1" customWidth="1"/>
    <col min="12297" max="12297" width="6.5546875" style="76" bestFit="1" customWidth="1"/>
    <col min="12298" max="12299" width="7.21875" style="76" customWidth="1"/>
    <col min="12300" max="12300" width="6.77734375" style="76" bestFit="1" customWidth="1"/>
    <col min="12301" max="12302" width="7.21875" style="76" customWidth="1"/>
    <col min="12303" max="12303" width="6.77734375" style="76" bestFit="1" customWidth="1"/>
    <col min="12304" max="12304" width="8.33203125" style="76" customWidth="1"/>
    <col min="12305" max="12515" width="7.21875" style="76" customWidth="1"/>
    <col min="12516" max="12516" width="3.21875" style="76" customWidth="1"/>
    <col min="12517" max="12517" width="32.77734375" style="76" customWidth="1"/>
    <col min="12518" max="12518" width="7.21875" style="76" customWidth="1"/>
    <col min="12519" max="12522" width="0" style="76" hidden="1" customWidth="1"/>
    <col min="12523" max="12544" width="7" style="76"/>
    <col min="12545" max="12545" width="3.21875" style="76" customWidth="1"/>
    <col min="12546" max="12546" width="39.21875" style="76" customWidth="1"/>
    <col min="12547" max="12547" width="7.21875" style="76" customWidth="1"/>
    <col min="12548" max="12548" width="7.33203125" style="76" customWidth="1"/>
    <col min="12549" max="12549" width="7" style="76" bestFit="1" customWidth="1"/>
    <col min="12550" max="12550" width="6.109375" style="76" customWidth="1"/>
    <col min="12551" max="12551" width="7" style="76" customWidth="1"/>
    <col min="12552" max="12552" width="7" style="76" bestFit="1" customWidth="1"/>
    <col min="12553" max="12553" width="6.5546875" style="76" bestFit="1" customWidth="1"/>
    <col min="12554" max="12555" width="7.21875" style="76" customWidth="1"/>
    <col min="12556" max="12556" width="6.77734375" style="76" bestFit="1" customWidth="1"/>
    <col min="12557" max="12558" width="7.21875" style="76" customWidth="1"/>
    <col min="12559" max="12559" width="6.77734375" style="76" bestFit="1" customWidth="1"/>
    <col min="12560" max="12560" width="8.33203125" style="76" customWidth="1"/>
    <col min="12561" max="12771" width="7.21875" style="76" customWidth="1"/>
    <col min="12772" max="12772" width="3.21875" style="76" customWidth="1"/>
    <col min="12773" max="12773" width="32.77734375" style="76" customWidth="1"/>
    <col min="12774" max="12774" width="7.21875" style="76" customWidth="1"/>
    <col min="12775" max="12778" width="0" style="76" hidden="1" customWidth="1"/>
    <col min="12779" max="12800" width="7" style="76"/>
    <col min="12801" max="12801" width="3.21875" style="76" customWidth="1"/>
    <col min="12802" max="12802" width="39.21875" style="76" customWidth="1"/>
    <col min="12803" max="12803" width="7.21875" style="76" customWidth="1"/>
    <col min="12804" max="12804" width="7.33203125" style="76" customWidth="1"/>
    <col min="12805" max="12805" width="7" style="76" bestFit="1" customWidth="1"/>
    <col min="12806" max="12806" width="6.109375" style="76" customWidth="1"/>
    <col min="12807" max="12807" width="7" style="76" customWidth="1"/>
    <col min="12808" max="12808" width="7" style="76" bestFit="1" customWidth="1"/>
    <col min="12809" max="12809" width="6.5546875" style="76" bestFit="1" customWidth="1"/>
    <col min="12810" max="12811" width="7.21875" style="76" customWidth="1"/>
    <col min="12812" max="12812" width="6.77734375" style="76" bestFit="1" customWidth="1"/>
    <col min="12813" max="12814" width="7.21875" style="76" customWidth="1"/>
    <col min="12815" max="12815" width="6.77734375" style="76" bestFit="1" customWidth="1"/>
    <col min="12816" max="12816" width="8.33203125" style="76" customWidth="1"/>
    <col min="12817" max="13027" width="7.21875" style="76" customWidth="1"/>
    <col min="13028" max="13028" width="3.21875" style="76" customWidth="1"/>
    <col min="13029" max="13029" width="32.77734375" style="76" customWidth="1"/>
    <col min="13030" max="13030" width="7.21875" style="76" customWidth="1"/>
    <col min="13031" max="13034" width="0" style="76" hidden="1" customWidth="1"/>
    <col min="13035" max="13056" width="7" style="76"/>
    <col min="13057" max="13057" width="3.21875" style="76" customWidth="1"/>
    <col min="13058" max="13058" width="39.21875" style="76" customWidth="1"/>
    <col min="13059" max="13059" width="7.21875" style="76" customWidth="1"/>
    <col min="13060" max="13060" width="7.33203125" style="76" customWidth="1"/>
    <col min="13061" max="13061" width="7" style="76" bestFit="1" customWidth="1"/>
    <col min="13062" max="13062" width="6.109375" style="76" customWidth="1"/>
    <col min="13063" max="13063" width="7" style="76" customWidth="1"/>
    <col min="13064" max="13064" width="7" style="76" bestFit="1" customWidth="1"/>
    <col min="13065" max="13065" width="6.5546875" style="76" bestFit="1" customWidth="1"/>
    <col min="13066" max="13067" width="7.21875" style="76" customWidth="1"/>
    <col min="13068" max="13068" width="6.77734375" style="76" bestFit="1" customWidth="1"/>
    <col min="13069" max="13070" width="7.21875" style="76" customWidth="1"/>
    <col min="13071" max="13071" width="6.77734375" style="76" bestFit="1" customWidth="1"/>
    <col min="13072" max="13072" width="8.33203125" style="76" customWidth="1"/>
    <col min="13073" max="13283" width="7.21875" style="76" customWidth="1"/>
    <col min="13284" max="13284" width="3.21875" style="76" customWidth="1"/>
    <col min="13285" max="13285" width="32.77734375" style="76" customWidth="1"/>
    <col min="13286" max="13286" width="7.21875" style="76" customWidth="1"/>
    <col min="13287" max="13290" width="0" style="76" hidden="1" customWidth="1"/>
    <col min="13291" max="13312" width="7" style="76"/>
    <col min="13313" max="13313" width="3.21875" style="76" customWidth="1"/>
    <col min="13314" max="13314" width="39.21875" style="76" customWidth="1"/>
    <col min="13315" max="13315" width="7.21875" style="76" customWidth="1"/>
    <col min="13316" max="13316" width="7.33203125" style="76" customWidth="1"/>
    <col min="13317" max="13317" width="7" style="76" bestFit="1" customWidth="1"/>
    <col min="13318" max="13318" width="6.109375" style="76" customWidth="1"/>
    <col min="13319" max="13319" width="7" style="76" customWidth="1"/>
    <col min="13320" max="13320" width="7" style="76" bestFit="1" customWidth="1"/>
    <col min="13321" max="13321" width="6.5546875" style="76" bestFit="1" customWidth="1"/>
    <col min="13322" max="13323" width="7.21875" style="76" customWidth="1"/>
    <col min="13324" max="13324" width="6.77734375" style="76" bestFit="1" customWidth="1"/>
    <col min="13325" max="13326" width="7.21875" style="76" customWidth="1"/>
    <col min="13327" max="13327" width="6.77734375" style="76" bestFit="1" customWidth="1"/>
    <col min="13328" max="13328" width="8.33203125" style="76" customWidth="1"/>
    <col min="13329" max="13539" width="7.21875" style="76" customWidth="1"/>
    <col min="13540" max="13540" width="3.21875" style="76" customWidth="1"/>
    <col min="13541" max="13541" width="32.77734375" style="76" customWidth="1"/>
    <col min="13542" max="13542" width="7.21875" style="76" customWidth="1"/>
    <col min="13543" max="13546" width="0" style="76" hidden="1" customWidth="1"/>
    <col min="13547" max="13568" width="7" style="76"/>
    <col min="13569" max="13569" width="3.21875" style="76" customWidth="1"/>
    <col min="13570" max="13570" width="39.21875" style="76" customWidth="1"/>
    <col min="13571" max="13571" width="7.21875" style="76" customWidth="1"/>
    <col min="13572" max="13572" width="7.33203125" style="76" customWidth="1"/>
    <col min="13573" max="13573" width="7" style="76" bestFit="1" customWidth="1"/>
    <col min="13574" max="13574" width="6.109375" style="76" customWidth="1"/>
    <col min="13575" max="13575" width="7" style="76" customWidth="1"/>
    <col min="13576" max="13576" width="7" style="76" bestFit="1" customWidth="1"/>
    <col min="13577" max="13577" width="6.5546875" style="76" bestFit="1" customWidth="1"/>
    <col min="13578" max="13579" width="7.21875" style="76" customWidth="1"/>
    <col min="13580" max="13580" width="6.77734375" style="76" bestFit="1" customWidth="1"/>
    <col min="13581" max="13582" width="7.21875" style="76" customWidth="1"/>
    <col min="13583" max="13583" width="6.77734375" style="76" bestFit="1" customWidth="1"/>
    <col min="13584" max="13584" width="8.33203125" style="76" customWidth="1"/>
    <col min="13585" max="13795" width="7.21875" style="76" customWidth="1"/>
    <col min="13796" max="13796" width="3.21875" style="76" customWidth="1"/>
    <col min="13797" max="13797" width="32.77734375" style="76" customWidth="1"/>
    <col min="13798" max="13798" width="7.21875" style="76" customWidth="1"/>
    <col min="13799" max="13802" width="0" style="76" hidden="1" customWidth="1"/>
    <col min="13803" max="13824" width="7" style="76"/>
    <col min="13825" max="13825" width="3.21875" style="76" customWidth="1"/>
    <col min="13826" max="13826" width="39.21875" style="76" customWidth="1"/>
    <col min="13827" max="13827" width="7.21875" style="76" customWidth="1"/>
    <col min="13828" max="13828" width="7.33203125" style="76" customWidth="1"/>
    <col min="13829" max="13829" width="7" style="76" bestFit="1" customWidth="1"/>
    <col min="13830" max="13830" width="6.109375" style="76" customWidth="1"/>
    <col min="13831" max="13831" width="7" style="76" customWidth="1"/>
    <col min="13832" max="13832" width="7" style="76" bestFit="1" customWidth="1"/>
    <col min="13833" max="13833" width="6.5546875" style="76" bestFit="1" customWidth="1"/>
    <col min="13834" max="13835" width="7.21875" style="76" customWidth="1"/>
    <col min="13836" max="13836" width="6.77734375" style="76" bestFit="1" customWidth="1"/>
    <col min="13837" max="13838" width="7.21875" style="76" customWidth="1"/>
    <col min="13839" max="13839" width="6.77734375" style="76" bestFit="1" customWidth="1"/>
    <col min="13840" max="13840" width="8.33203125" style="76" customWidth="1"/>
    <col min="13841" max="14051" width="7.21875" style="76" customWidth="1"/>
    <col min="14052" max="14052" width="3.21875" style="76" customWidth="1"/>
    <col min="14053" max="14053" width="32.77734375" style="76" customWidth="1"/>
    <col min="14054" max="14054" width="7.21875" style="76" customWidth="1"/>
    <col min="14055" max="14058" width="0" style="76" hidden="1" customWidth="1"/>
    <col min="14059" max="14080" width="7" style="76"/>
    <col min="14081" max="14081" width="3.21875" style="76" customWidth="1"/>
    <col min="14082" max="14082" width="39.21875" style="76" customWidth="1"/>
    <col min="14083" max="14083" width="7.21875" style="76" customWidth="1"/>
    <col min="14084" max="14084" width="7.33203125" style="76" customWidth="1"/>
    <col min="14085" max="14085" width="7" style="76" bestFit="1" customWidth="1"/>
    <col min="14086" max="14086" width="6.109375" style="76" customWidth="1"/>
    <col min="14087" max="14087" width="7" style="76" customWidth="1"/>
    <col min="14088" max="14088" width="7" style="76" bestFit="1" customWidth="1"/>
    <col min="14089" max="14089" width="6.5546875" style="76" bestFit="1" customWidth="1"/>
    <col min="14090" max="14091" width="7.21875" style="76" customWidth="1"/>
    <col min="14092" max="14092" width="6.77734375" style="76" bestFit="1" customWidth="1"/>
    <col min="14093" max="14094" width="7.21875" style="76" customWidth="1"/>
    <col min="14095" max="14095" width="6.77734375" style="76" bestFit="1" customWidth="1"/>
    <col min="14096" max="14096" width="8.33203125" style="76" customWidth="1"/>
    <col min="14097" max="14307" width="7.21875" style="76" customWidth="1"/>
    <col min="14308" max="14308" width="3.21875" style="76" customWidth="1"/>
    <col min="14309" max="14309" width="32.77734375" style="76" customWidth="1"/>
    <col min="14310" max="14310" width="7.21875" style="76" customWidth="1"/>
    <col min="14311" max="14314" width="0" style="76" hidden="1" customWidth="1"/>
    <col min="14315" max="14336" width="7" style="76"/>
    <col min="14337" max="14337" width="3.21875" style="76" customWidth="1"/>
    <col min="14338" max="14338" width="39.21875" style="76" customWidth="1"/>
    <col min="14339" max="14339" width="7.21875" style="76" customWidth="1"/>
    <col min="14340" max="14340" width="7.33203125" style="76" customWidth="1"/>
    <col min="14341" max="14341" width="7" style="76" bestFit="1" customWidth="1"/>
    <col min="14342" max="14342" width="6.109375" style="76" customWidth="1"/>
    <col min="14343" max="14343" width="7" style="76" customWidth="1"/>
    <col min="14344" max="14344" width="7" style="76" bestFit="1" customWidth="1"/>
    <col min="14345" max="14345" width="6.5546875" style="76" bestFit="1" customWidth="1"/>
    <col min="14346" max="14347" width="7.21875" style="76" customWidth="1"/>
    <col min="14348" max="14348" width="6.77734375" style="76" bestFit="1" customWidth="1"/>
    <col min="14349" max="14350" width="7.21875" style="76" customWidth="1"/>
    <col min="14351" max="14351" width="6.77734375" style="76" bestFit="1" customWidth="1"/>
    <col min="14352" max="14352" width="8.33203125" style="76" customWidth="1"/>
    <col min="14353" max="14563" width="7.21875" style="76" customWidth="1"/>
    <col min="14564" max="14564" width="3.21875" style="76" customWidth="1"/>
    <col min="14565" max="14565" width="32.77734375" style="76" customWidth="1"/>
    <col min="14566" max="14566" width="7.21875" style="76" customWidth="1"/>
    <col min="14567" max="14570" width="0" style="76" hidden="1" customWidth="1"/>
    <col min="14571" max="14592" width="7" style="76"/>
    <col min="14593" max="14593" width="3.21875" style="76" customWidth="1"/>
    <col min="14594" max="14594" width="39.21875" style="76" customWidth="1"/>
    <col min="14595" max="14595" width="7.21875" style="76" customWidth="1"/>
    <col min="14596" max="14596" width="7.33203125" style="76" customWidth="1"/>
    <col min="14597" max="14597" width="7" style="76" bestFit="1" customWidth="1"/>
    <col min="14598" max="14598" width="6.109375" style="76" customWidth="1"/>
    <col min="14599" max="14599" width="7" style="76" customWidth="1"/>
    <col min="14600" max="14600" width="7" style="76" bestFit="1" customWidth="1"/>
    <col min="14601" max="14601" width="6.5546875" style="76" bestFit="1" customWidth="1"/>
    <col min="14602" max="14603" width="7.21875" style="76" customWidth="1"/>
    <col min="14604" max="14604" width="6.77734375" style="76" bestFit="1" customWidth="1"/>
    <col min="14605" max="14606" width="7.21875" style="76" customWidth="1"/>
    <col min="14607" max="14607" width="6.77734375" style="76" bestFit="1" customWidth="1"/>
    <col min="14608" max="14608" width="8.33203125" style="76" customWidth="1"/>
    <col min="14609" max="14819" width="7.21875" style="76" customWidth="1"/>
    <col min="14820" max="14820" width="3.21875" style="76" customWidth="1"/>
    <col min="14821" max="14821" width="32.77734375" style="76" customWidth="1"/>
    <col min="14822" max="14822" width="7.21875" style="76" customWidth="1"/>
    <col min="14823" max="14826" width="0" style="76" hidden="1" customWidth="1"/>
    <col min="14827" max="14848" width="7" style="76"/>
    <col min="14849" max="14849" width="3.21875" style="76" customWidth="1"/>
    <col min="14850" max="14850" width="39.21875" style="76" customWidth="1"/>
    <col min="14851" max="14851" width="7.21875" style="76" customWidth="1"/>
    <col min="14852" max="14852" width="7.33203125" style="76" customWidth="1"/>
    <col min="14853" max="14853" width="7" style="76" bestFit="1" customWidth="1"/>
    <col min="14854" max="14854" width="6.109375" style="76" customWidth="1"/>
    <col min="14855" max="14855" width="7" style="76" customWidth="1"/>
    <col min="14856" max="14856" width="7" style="76" bestFit="1" customWidth="1"/>
    <col min="14857" max="14857" width="6.5546875" style="76" bestFit="1" customWidth="1"/>
    <col min="14858" max="14859" width="7.21875" style="76" customWidth="1"/>
    <col min="14860" max="14860" width="6.77734375" style="76" bestFit="1" customWidth="1"/>
    <col min="14861" max="14862" width="7.21875" style="76" customWidth="1"/>
    <col min="14863" max="14863" width="6.77734375" style="76" bestFit="1" customWidth="1"/>
    <col min="14864" max="14864" width="8.33203125" style="76" customWidth="1"/>
    <col min="14865" max="15075" width="7.21875" style="76" customWidth="1"/>
    <col min="15076" max="15076" width="3.21875" style="76" customWidth="1"/>
    <col min="15077" max="15077" width="32.77734375" style="76" customWidth="1"/>
    <col min="15078" max="15078" width="7.21875" style="76" customWidth="1"/>
    <col min="15079" max="15082" width="0" style="76" hidden="1" customWidth="1"/>
    <col min="15083" max="15104" width="7" style="76"/>
    <col min="15105" max="15105" width="3.21875" style="76" customWidth="1"/>
    <col min="15106" max="15106" width="39.21875" style="76" customWidth="1"/>
    <col min="15107" max="15107" width="7.21875" style="76" customWidth="1"/>
    <col min="15108" max="15108" width="7.33203125" style="76" customWidth="1"/>
    <col min="15109" max="15109" width="7" style="76" bestFit="1" customWidth="1"/>
    <col min="15110" max="15110" width="6.109375" style="76" customWidth="1"/>
    <col min="15111" max="15111" width="7" style="76" customWidth="1"/>
    <col min="15112" max="15112" width="7" style="76" bestFit="1" customWidth="1"/>
    <col min="15113" max="15113" width="6.5546875" style="76" bestFit="1" customWidth="1"/>
    <col min="15114" max="15115" width="7.21875" style="76" customWidth="1"/>
    <col min="15116" max="15116" width="6.77734375" style="76" bestFit="1" customWidth="1"/>
    <col min="15117" max="15118" width="7.21875" style="76" customWidth="1"/>
    <col min="15119" max="15119" width="6.77734375" style="76" bestFit="1" customWidth="1"/>
    <col min="15120" max="15120" width="8.33203125" style="76" customWidth="1"/>
    <col min="15121" max="15331" width="7.21875" style="76" customWidth="1"/>
    <col min="15332" max="15332" width="3.21875" style="76" customWidth="1"/>
    <col min="15333" max="15333" width="32.77734375" style="76" customWidth="1"/>
    <col min="15334" max="15334" width="7.21875" style="76" customWidth="1"/>
    <col min="15335" max="15338" width="0" style="76" hidden="1" customWidth="1"/>
    <col min="15339" max="15360" width="7" style="76"/>
    <col min="15361" max="15361" width="3.21875" style="76" customWidth="1"/>
    <col min="15362" max="15362" width="39.21875" style="76" customWidth="1"/>
    <col min="15363" max="15363" width="7.21875" style="76" customWidth="1"/>
    <col min="15364" max="15364" width="7.33203125" style="76" customWidth="1"/>
    <col min="15365" max="15365" width="7" style="76" bestFit="1" customWidth="1"/>
    <col min="15366" max="15366" width="6.109375" style="76" customWidth="1"/>
    <col min="15367" max="15367" width="7" style="76" customWidth="1"/>
    <col min="15368" max="15368" width="7" style="76" bestFit="1" customWidth="1"/>
    <col min="15369" max="15369" width="6.5546875" style="76" bestFit="1" customWidth="1"/>
    <col min="15370" max="15371" width="7.21875" style="76" customWidth="1"/>
    <col min="15372" max="15372" width="6.77734375" style="76" bestFit="1" customWidth="1"/>
    <col min="15373" max="15374" width="7.21875" style="76" customWidth="1"/>
    <col min="15375" max="15375" width="6.77734375" style="76" bestFit="1" customWidth="1"/>
    <col min="15376" max="15376" width="8.33203125" style="76" customWidth="1"/>
    <col min="15377" max="15587" width="7.21875" style="76" customWidth="1"/>
    <col min="15588" max="15588" width="3.21875" style="76" customWidth="1"/>
    <col min="15589" max="15589" width="32.77734375" style="76" customWidth="1"/>
    <col min="15590" max="15590" width="7.21875" style="76" customWidth="1"/>
    <col min="15591" max="15594" width="0" style="76" hidden="1" customWidth="1"/>
    <col min="15595" max="15616" width="7" style="76"/>
    <col min="15617" max="15617" width="3.21875" style="76" customWidth="1"/>
    <col min="15618" max="15618" width="39.21875" style="76" customWidth="1"/>
    <col min="15619" max="15619" width="7.21875" style="76" customWidth="1"/>
    <col min="15620" max="15620" width="7.33203125" style="76" customWidth="1"/>
    <col min="15621" max="15621" width="7" style="76" bestFit="1" customWidth="1"/>
    <col min="15622" max="15622" width="6.109375" style="76" customWidth="1"/>
    <col min="15623" max="15623" width="7" style="76" customWidth="1"/>
    <col min="15624" max="15624" width="7" style="76" bestFit="1" customWidth="1"/>
    <col min="15625" max="15625" width="6.5546875" style="76" bestFit="1" customWidth="1"/>
    <col min="15626" max="15627" width="7.21875" style="76" customWidth="1"/>
    <col min="15628" max="15628" width="6.77734375" style="76" bestFit="1" customWidth="1"/>
    <col min="15629" max="15630" width="7.21875" style="76" customWidth="1"/>
    <col min="15631" max="15631" width="6.77734375" style="76" bestFit="1" customWidth="1"/>
    <col min="15632" max="15632" width="8.33203125" style="76" customWidth="1"/>
    <col min="15633" max="15843" width="7.21875" style="76" customWidth="1"/>
    <col min="15844" max="15844" width="3.21875" style="76" customWidth="1"/>
    <col min="15845" max="15845" width="32.77734375" style="76" customWidth="1"/>
    <col min="15846" max="15846" width="7.21875" style="76" customWidth="1"/>
    <col min="15847" max="15850" width="0" style="76" hidden="1" customWidth="1"/>
    <col min="15851" max="15872" width="7" style="76"/>
    <col min="15873" max="15873" width="3.21875" style="76" customWidth="1"/>
    <col min="15874" max="15874" width="39.21875" style="76" customWidth="1"/>
    <col min="15875" max="15875" width="7.21875" style="76" customWidth="1"/>
    <col min="15876" max="15876" width="7.33203125" style="76" customWidth="1"/>
    <col min="15877" max="15877" width="7" style="76" bestFit="1" customWidth="1"/>
    <col min="15878" max="15878" width="6.109375" style="76" customWidth="1"/>
    <col min="15879" max="15879" width="7" style="76" customWidth="1"/>
    <col min="15880" max="15880" width="7" style="76" bestFit="1" customWidth="1"/>
    <col min="15881" max="15881" width="6.5546875" style="76" bestFit="1" customWidth="1"/>
    <col min="15882" max="15883" width="7.21875" style="76" customWidth="1"/>
    <col min="15884" max="15884" width="6.77734375" style="76" bestFit="1" customWidth="1"/>
    <col min="15885" max="15886" width="7.21875" style="76" customWidth="1"/>
    <col min="15887" max="15887" width="6.77734375" style="76" bestFit="1" customWidth="1"/>
    <col min="15888" max="15888" width="8.33203125" style="76" customWidth="1"/>
    <col min="15889" max="16099" width="7.21875" style="76" customWidth="1"/>
    <col min="16100" max="16100" width="3.21875" style="76" customWidth="1"/>
    <col min="16101" max="16101" width="32.77734375" style="76" customWidth="1"/>
    <col min="16102" max="16102" width="7.21875" style="76" customWidth="1"/>
    <col min="16103" max="16106" width="0" style="76" hidden="1" customWidth="1"/>
    <col min="16107" max="16128" width="7" style="76"/>
    <col min="16129" max="16129" width="3.21875" style="76" customWidth="1"/>
    <col min="16130" max="16130" width="39.21875" style="76" customWidth="1"/>
    <col min="16131" max="16131" width="7.21875" style="76" customWidth="1"/>
    <col min="16132" max="16132" width="7.33203125" style="76" customWidth="1"/>
    <col min="16133" max="16133" width="7" style="76" bestFit="1" customWidth="1"/>
    <col min="16134" max="16134" width="6.109375" style="76" customWidth="1"/>
    <col min="16135" max="16135" width="7" style="76" customWidth="1"/>
    <col min="16136" max="16136" width="7" style="76" bestFit="1" customWidth="1"/>
    <col min="16137" max="16137" width="6.5546875" style="76" bestFit="1" customWidth="1"/>
    <col min="16138" max="16139" width="7.21875" style="76" customWidth="1"/>
    <col min="16140" max="16140" width="6.77734375" style="76" bestFit="1" customWidth="1"/>
    <col min="16141" max="16142" width="7.21875" style="76" customWidth="1"/>
    <col min="16143" max="16143" width="6.77734375" style="76" bestFit="1" customWidth="1"/>
    <col min="16144" max="16144" width="8.33203125" style="76" customWidth="1"/>
    <col min="16145" max="16355" width="7.21875" style="76" customWidth="1"/>
    <col min="16356" max="16356" width="3.21875" style="76" customWidth="1"/>
    <col min="16357" max="16357" width="32.77734375" style="76" customWidth="1"/>
    <col min="16358" max="16358" width="7.21875" style="76" customWidth="1"/>
    <col min="16359" max="16362" width="0" style="76" hidden="1" customWidth="1"/>
    <col min="16363" max="16384" width="7" style="76"/>
  </cols>
  <sheetData>
    <row r="1" spans="1:16" ht="18.75">
      <c r="E1" s="77"/>
      <c r="F1" s="77"/>
      <c r="P1" s="102" t="s">
        <v>237</v>
      </c>
    </row>
    <row r="2" spans="1:16" ht="18.75">
      <c r="E2" s="77"/>
      <c r="F2" s="77"/>
      <c r="P2" s="102" t="s">
        <v>309</v>
      </c>
    </row>
    <row r="3" spans="1:16" ht="18.75">
      <c r="E3" s="77"/>
      <c r="F3" s="77"/>
      <c r="P3" s="101" t="s">
        <v>845</v>
      </c>
    </row>
    <row r="4" spans="1:16" ht="18.75" customHeight="1">
      <c r="A4" s="231" t="s">
        <v>936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 ht="15.75">
      <c r="A5" s="78"/>
    </row>
    <row r="6" spans="1:16" s="79" customFormat="1">
      <c r="A6" s="227" t="s">
        <v>4</v>
      </c>
      <c r="B6" s="227" t="s">
        <v>885</v>
      </c>
      <c r="C6" s="227" t="s">
        <v>212</v>
      </c>
      <c r="D6" s="227" t="s">
        <v>1</v>
      </c>
      <c r="E6" s="227"/>
      <c r="F6" s="227"/>
      <c r="G6" s="227" t="s">
        <v>59</v>
      </c>
      <c r="H6" s="227"/>
      <c r="I6" s="227"/>
      <c r="J6" s="227" t="s">
        <v>116</v>
      </c>
      <c r="K6" s="227"/>
      <c r="L6" s="227"/>
      <c r="M6" s="227" t="s">
        <v>186</v>
      </c>
      <c r="N6" s="227"/>
      <c r="O6" s="227"/>
      <c r="P6" s="91" t="s">
        <v>312</v>
      </c>
    </row>
    <row r="7" spans="1:16" s="79" customFormat="1" ht="36">
      <c r="A7" s="227"/>
      <c r="B7" s="227"/>
      <c r="C7" s="227"/>
      <c r="D7" s="56" t="s">
        <v>214</v>
      </c>
      <c r="E7" s="56" t="s">
        <v>324</v>
      </c>
      <c r="F7" s="117" t="s">
        <v>213</v>
      </c>
      <c r="G7" s="56" t="s">
        <v>216</v>
      </c>
      <c r="H7" s="56" t="s">
        <v>215</v>
      </c>
      <c r="I7" s="117" t="s">
        <v>213</v>
      </c>
      <c r="J7" s="56" t="s">
        <v>216</v>
      </c>
      <c r="K7" s="56" t="s">
        <v>325</v>
      </c>
      <c r="L7" s="117" t="s">
        <v>213</v>
      </c>
      <c r="M7" s="56" t="s">
        <v>216</v>
      </c>
      <c r="N7" s="56" t="s">
        <v>325</v>
      </c>
      <c r="O7" s="117" t="s">
        <v>213</v>
      </c>
      <c r="P7" s="56" t="s">
        <v>325</v>
      </c>
    </row>
    <row r="8" spans="1:16" s="79" customFormat="1" ht="15.75">
      <c r="A8" s="80">
        <v>1</v>
      </c>
      <c r="B8" s="81" t="s">
        <v>217</v>
      </c>
      <c r="C8" s="136" t="s">
        <v>218</v>
      </c>
      <c r="D8" s="57">
        <v>3222.0964300000001</v>
      </c>
      <c r="E8" s="57">
        <v>3321.25477</v>
      </c>
      <c r="F8" s="118">
        <f>E8-D8</f>
        <v>99.158339999999953</v>
      </c>
      <c r="G8" s="57">
        <v>3615.5720000000001</v>
      </c>
      <c r="H8" s="57">
        <v>3492.5609599999998</v>
      </c>
      <c r="I8" s="118">
        <f t="shared" ref="I8:I25" si="0">H8-G8</f>
        <v>-123.01104000000032</v>
      </c>
      <c r="J8" s="57">
        <v>3801.9119999999998</v>
      </c>
      <c r="K8" s="57">
        <v>3816.1576399999999</v>
      </c>
      <c r="L8" s="118">
        <f t="shared" ref="L8:L25" si="1">K8-J8</f>
        <v>14.245640000000094</v>
      </c>
      <c r="M8" s="57">
        <v>4001.7759999999998</v>
      </c>
      <c r="N8" s="57">
        <v>4005.13418</v>
      </c>
      <c r="O8" s="118">
        <f>N8-M8</f>
        <v>3.3581800000001749</v>
      </c>
      <c r="P8" s="57">
        <v>4237.84465</v>
      </c>
    </row>
    <row r="9" spans="1:16" s="79" customFormat="1" ht="15.75">
      <c r="A9" s="80">
        <v>2</v>
      </c>
      <c r="B9" s="81" t="s">
        <v>219</v>
      </c>
      <c r="C9" s="136" t="s">
        <v>220</v>
      </c>
      <c r="D9" s="57">
        <v>105.09</v>
      </c>
      <c r="E9" s="119">
        <v>103.62</v>
      </c>
      <c r="F9" s="120">
        <f t="shared" ref="F9:F25" si="2">E9-D9</f>
        <v>-1.4699999999999989</v>
      </c>
      <c r="G9" s="57">
        <v>103.02</v>
      </c>
      <c r="H9" s="119">
        <v>98.44</v>
      </c>
      <c r="I9" s="120">
        <f t="shared" si="0"/>
        <v>-4.5799999999999983</v>
      </c>
      <c r="J9" s="57">
        <v>101.41</v>
      </c>
      <c r="K9" s="119">
        <v>101.23</v>
      </c>
      <c r="L9" s="120">
        <f t="shared" si="1"/>
        <v>-0.17999999999999261</v>
      </c>
      <c r="M9" s="57">
        <v>102.56</v>
      </c>
      <c r="N9" s="119">
        <v>102.04</v>
      </c>
      <c r="O9" s="120">
        <f t="shared" ref="O9:O25" si="3">N9-M9</f>
        <v>-0.51999999999999602</v>
      </c>
      <c r="P9" s="119">
        <v>102.75</v>
      </c>
    </row>
    <row r="10" spans="1:16" s="79" customFormat="1" ht="15.75">
      <c r="A10" s="80">
        <v>3</v>
      </c>
      <c r="B10" s="81" t="s">
        <v>221</v>
      </c>
      <c r="C10" s="136" t="s">
        <v>220</v>
      </c>
      <c r="D10" s="57">
        <v>104.8</v>
      </c>
      <c r="E10" s="57">
        <v>114.2</v>
      </c>
      <c r="F10" s="121">
        <f t="shared" si="2"/>
        <v>9.4000000000000057</v>
      </c>
      <c r="G10" s="57">
        <v>106.4</v>
      </c>
      <c r="H10" s="57">
        <v>105.8</v>
      </c>
      <c r="I10" s="121">
        <f t="shared" si="0"/>
        <v>-0.60000000000000853</v>
      </c>
      <c r="J10" s="57">
        <v>104.8</v>
      </c>
      <c r="K10" s="57">
        <v>107.1</v>
      </c>
      <c r="L10" s="121">
        <f t="shared" si="1"/>
        <v>2.2999999999999972</v>
      </c>
      <c r="M10" s="57">
        <v>104</v>
      </c>
      <c r="N10" s="57">
        <v>104.2</v>
      </c>
      <c r="O10" s="121">
        <f t="shared" si="3"/>
        <v>0.20000000000000284</v>
      </c>
      <c r="P10" s="57">
        <v>104</v>
      </c>
    </row>
    <row r="11" spans="1:16" s="79" customFormat="1" ht="31.5">
      <c r="A11" s="80">
        <v>4</v>
      </c>
      <c r="B11" s="81" t="s">
        <v>222</v>
      </c>
      <c r="C11" s="136" t="s">
        <v>220</v>
      </c>
      <c r="D11" s="57">
        <v>103.9</v>
      </c>
      <c r="E11" s="57">
        <v>112.1</v>
      </c>
      <c r="F11" s="121">
        <f t="shared" si="2"/>
        <v>8.1999999999999886</v>
      </c>
      <c r="G11" s="57">
        <v>105.5</v>
      </c>
      <c r="H11" s="57">
        <v>107.6</v>
      </c>
      <c r="I11" s="121">
        <f t="shared" si="0"/>
        <v>2.0999999999999943</v>
      </c>
      <c r="J11" s="57">
        <v>104</v>
      </c>
      <c r="K11" s="57">
        <v>104.6</v>
      </c>
      <c r="L11" s="121">
        <f t="shared" si="1"/>
        <v>0.59999999999999432</v>
      </c>
      <c r="M11" s="57">
        <v>104</v>
      </c>
      <c r="N11" s="57">
        <v>104</v>
      </c>
      <c r="O11" s="121">
        <f t="shared" si="3"/>
        <v>0</v>
      </c>
      <c r="P11" s="57">
        <v>104</v>
      </c>
    </row>
    <row r="12" spans="1:16" s="79" customFormat="1" ht="63">
      <c r="A12" s="80">
        <v>5</v>
      </c>
      <c r="B12" s="81" t="s">
        <v>223</v>
      </c>
      <c r="C12" s="136" t="s">
        <v>218</v>
      </c>
      <c r="D12" s="57">
        <v>3170.51152</v>
      </c>
      <c r="E12" s="57">
        <v>3015.9939899999999</v>
      </c>
      <c r="F12" s="121">
        <f t="shared" si="2"/>
        <v>-154.51753000000008</v>
      </c>
      <c r="G12" s="57">
        <v>3230.9459999999999</v>
      </c>
      <c r="H12" s="57">
        <v>3165.4690599999999</v>
      </c>
      <c r="I12" s="121">
        <f t="shared" si="0"/>
        <v>-65.476940000000013</v>
      </c>
      <c r="J12" s="57">
        <v>3356.0369999999998</v>
      </c>
      <c r="K12" s="57">
        <v>3454.3621600000001</v>
      </c>
      <c r="L12" s="121">
        <f t="shared" si="1"/>
        <v>98.325160000000324</v>
      </c>
      <c r="M12" s="57">
        <v>3514.8910000000001</v>
      </c>
      <c r="N12" s="57">
        <v>3575.6514699999998</v>
      </c>
      <c r="O12" s="121">
        <f t="shared" si="3"/>
        <v>60.760469999999714</v>
      </c>
      <c r="P12" s="57">
        <v>3754.09584</v>
      </c>
    </row>
    <row r="13" spans="1:16" ht="15.75">
      <c r="A13" s="80">
        <v>6</v>
      </c>
      <c r="B13" s="81" t="s">
        <v>224</v>
      </c>
      <c r="C13" s="136" t="s">
        <v>220</v>
      </c>
      <c r="D13" s="57">
        <v>106.01</v>
      </c>
      <c r="E13" s="57">
        <v>103.3</v>
      </c>
      <c r="F13" s="122">
        <f>E13-D13</f>
        <v>-2.710000000000008</v>
      </c>
      <c r="G13" s="57">
        <v>102.91</v>
      </c>
      <c r="H13" s="57">
        <v>96.96</v>
      </c>
      <c r="I13" s="122">
        <f t="shared" si="0"/>
        <v>-5.9500000000000028</v>
      </c>
      <c r="J13" s="57">
        <v>100.52</v>
      </c>
      <c r="K13" s="57">
        <v>100.86</v>
      </c>
      <c r="L13" s="123">
        <f t="shared" si="1"/>
        <v>0.34000000000000341</v>
      </c>
      <c r="M13" s="57">
        <v>102.87</v>
      </c>
      <c r="N13" s="57">
        <v>101.81</v>
      </c>
      <c r="O13" s="122">
        <f t="shared" si="3"/>
        <v>-1.0600000000000023</v>
      </c>
      <c r="P13" s="57">
        <v>102.74</v>
      </c>
    </row>
    <row r="14" spans="1:16" s="79" customFormat="1" ht="31.5">
      <c r="A14" s="80">
        <v>7</v>
      </c>
      <c r="B14" s="81" t="s">
        <v>225</v>
      </c>
      <c r="C14" s="136" t="s">
        <v>218</v>
      </c>
      <c r="D14" s="57">
        <v>111.58054</v>
      </c>
      <c r="E14" s="57">
        <v>136.23209</v>
      </c>
      <c r="F14" s="123">
        <f t="shared" si="2"/>
        <v>24.65155</v>
      </c>
      <c r="G14" s="57">
        <v>150.322</v>
      </c>
      <c r="H14" s="57">
        <v>121.11434</v>
      </c>
      <c r="I14" s="122">
        <f t="shared" si="0"/>
        <v>-29.207660000000004</v>
      </c>
      <c r="J14" s="57">
        <v>159.34899999999999</v>
      </c>
      <c r="K14" s="57">
        <v>130.29805999999999</v>
      </c>
      <c r="L14" s="122">
        <f t="shared" si="1"/>
        <v>-29.050939999999997</v>
      </c>
      <c r="M14" s="57">
        <v>168.89599999999999</v>
      </c>
      <c r="N14" s="57">
        <v>136.91654</v>
      </c>
      <c r="O14" s="122">
        <f t="shared" si="3"/>
        <v>-31.979459999999989</v>
      </c>
      <c r="P14" s="57">
        <v>143.8023</v>
      </c>
    </row>
    <row r="15" spans="1:16" s="79" customFormat="1" ht="31.5">
      <c r="A15" s="80">
        <v>8</v>
      </c>
      <c r="B15" s="81" t="s">
        <v>226</v>
      </c>
      <c r="C15" s="136" t="s">
        <v>220</v>
      </c>
      <c r="D15" s="59">
        <v>103.63</v>
      </c>
      <c r="E15" s="59">
        <v>104.3</v>
      </c>
      <c r="F15" s="123">
        <f t="shared" si="2"/>
        <v>0.67000000000000171</v>
      </c>
      <c r="G15" s="59">
        <v>101.88</v>
      </c>
      <c r="H15" s="59">
        <v>99.16</v>
      </c>
      <c r="I15" s="122">
        <f t="shared" si="0"/>
        <v>-2.7199999999999989</v>
      </c>
      <c r="J15" s="59">
        <v>101.86</v>
      </c>
      <c r="K15" s="59">
        <v>100.74</v>
      </c>
      <c r="L15" s="122">
        <f t="shared" si="1"/>
        <v>-1.1200000000000045</v>
      </c>
      <c r="M15" s="59">
        <v>101.89</v>
      </c>
      <c r="N15" s="59">
        <v>100.84</v>
      </c>
      <c r="O15" s="122">
        <f t="shared" si="3"/>
        <v>-1.0499999999999972</v>
      </c>
      <c r="P15" s="59">
        <v>100.9</v>
      </c>
    </row>
    <row r="16" spans="1:16" s="79" customFormat="1" ht="15.75">
      <c r="A16" s="80">
        <v>9</v>
      </c>
      <c r="B16" s="81" t="s">
        <v>227</v>
      </c>
      <c r="C16" s="136" t="s">
        <v>218</v>
      </c>
      <c r="D16" s="59">
        <v>211.46611999999999</v>
      </c>
      <c r="E16" s="59">
        <v>363.26951000000003</v>
      </c>
      <c r="F16" s="123">
        <f t="shared" si="2"/>
        <v>151.80339000000004</v>
      </c>
      <c r="G16" s="59">
        <v>357.89800000000002</v>
      </c>
      <c r="H16" s="59">
        <v>381.00360000000001</v>
      </c>
      <c r="I16" s="123">
        <f t="shared" si="0"/>
        <v>23.105599999999981</v>
      </c>
      <c r="J16" s="59">
        <v>388.964</v>
      </c>
      <c r="K16" s="59">
        <v>404.00517000000002</v>
      </c>
      <c r="L16" s="123">
        <f t="shared" si="1"/>
        <v>15.041170000000022</v>
      </c>
      <c r="M16" s="59">
        <v>414.2</v>
      </c>
      <c r="N16" s="59">
        <v>425.97012000000001</v>
      </c>
      <c r="O16" s="123">
        <f t="shared" si="3"/>
        <v>11.77012000000002</v>
      </c>
      <c r="P16" s="59">
        <v>447.85561999999999</v>
      </c>
    </row>
    <row r="17" spans="1:16" s="79" customFormat="1" ht="31.5">
      <c r="A17" s="80">
        <v>10</v>
      </c>
      <c r="B17" s="81" t="s">
        <v>228</v>
      </c>
      <c r="C17" s="136" t="s">
        <v>220</v>
      </c>
      <c r="D17" s="59">
        <v>104</v>
      </c>
      <c r="E17" s="59">
        <v>137.30000000000001</v>
      </c>
      <c r="F17" s="123">
        <f t="shared" si="2"/>
        <v>33.300000000000011</v>
      </c>
      <c r="G17" s="59">
        <v>105.5</v>
      </c>
      <c r="H17" s="59">
        <v>100.5</v>
      </c>
      <c r="I17" s="122">
        <f t="shared" si="0"/>
        <v>-5</v>
      </c>
      <c r="J17" s="59">
        <v>104</v>
      </c>
      <c r="K17" s="59">
        <v>100.7</v>
      </c>
      <c r="L17" s="122">
        <f t="shared" si="1"/>
        <v>-3.2999999999999972</v>
      </c>
      <c r="M17" s="59">
        <v>102</v>
      </c>
      <c r="N17" s="59">
        <v>100.8</v>
      </c>
      <c r="O17" s="122">
        <f t="shared" si="3"/>
        <v>-1.2000000000000028</v>
      </c>
      <c r="P17" s="59">
        <v>100.9</v>
      </c>
    </row>
    <row r="18" spans="1:16" s="79" customFormat="1" ht="15.75">
      <c r="A18" s="80">
        <v>11</v>
      </c>
      <c r="B18" s="81" t="s">
        <v>889</v>
      </c>
      <c r="C18" s="136" t="s">
        <v>218</v>
      </c>
      <c r="D18" s="59">
        <v>644.80520999999999</v>
      </c>
      <c r="E18" s="59">
        <v>747.81835999999998</v>
      </c>
      <c r="F18" s="123">
        <f t="shared" si="2"/>
        <v>103.01315</v>
      </c>
      <c r="G18" s="59">
        <v>818.22299999999996</v>
      </c>
      <c r="H18" s="59">
        <v>900.09505000000001</v>
      </c>
      <c r="I18" s="123">
        <f t="shared" si="0"/>
        <v>81.872050000000058</v>
      </c>
      <c r="J18" s="59">
        <v>870.36099999999999</v>
      </c>
      <c r="K18" s="59">
        <v>979.79251999999997</v>
      </c>
      <c r="L18" s="123">
        <f t="shared" si="1"/>
        <v>109.43151999999998</v>
      </c>
      <c r="M18" s="59">
        <v>958.52800000000002</v>
      </c>
      <c r="N18" s="59">
        <v>1095.8117500000001</v>
      </c>
      <c r="O18" s="123">
        <f t="shared" si="3"/>
        <v>137.28375000000005</v>
      </c>
      <c r="P18" s="59">
        <v>1164.1484</v>
      </c>
    </row>
    <row r="19" spans="1:16" s="79" customFormat="1" ht="33" customHeight="1">
      <c r="A19" s="80">
        <v>12</v>
      </c>
      <c r="B19" s="81" t="s">
        <v>229</v>
      </c>
      <c r="C19" s="136" t="s">
        <v>220</v>
      </c>
      <c r="D19" s="59">
        <v>105.66</v>
      </c>
      <c r="E19" s="59">
        <v>108.1</v>
      </c>
      <c r="F19" s="123">
        <f t="shared" si="2"/>
        <v>2.4399999999999977</v>
      </c>
      <c r="G19" s="59">
        <v>106.19</v>
      </c>
      <c r="H19" s="59">
        <v>108.43</v>
      </c>
      <c r="I19" s="123">
        <f t="shared" si="0"/>
        <v>2.2400000000000091</v>
      </c>
      <c r="J19" s="59">
        <v>100.64</v>
      </c>
      <c r="K19" s="59">
        <v>102.98</v>
      </c>
      <c r="L19" s="123">
        <f t="shared" si="1"/>
        <v>2.3400000000000034</v>
      </c>
      <c r="M19" s="59">
        <v>104.59</v>
      </c>
      <c r="N19" s="59">
        <v>106.01</v>
      </c>
      <c r="O19" s="123">
        <f t="shared" si="3"/>
        <v>1.4200000000000017</v>
      </c>
      <c r="P19" s="59">
        <v>100.89</v>
      </c>
    </row>
    <row r="20" spans="1:16" s="79" customFormat="1" ht="31.5">
      <c r="A20" s="80">
        <v>13</v>
      </c>
      <c r="B20" s="81" t="s">
        <v>230</v>
      </c>
      <c r="C20" s="136" t="s">
        <v>231</v>
      </c>
      <c r="D20" s="59">
        <v>63477.3</v>
      </c>
      <c r="E20" s="59">
        <v>71728.2</v>
      </c>
      <c r="F20" s="123">
        <f t="shared" si="2"/>
        <v>8250.8999999999942</v>
      </c>
      <c r="G20" s="59">
        <v>77604.89</v>
      </c>
      <c r="H20" s="59">
        <v>80713.02</v>
      </c>
      <c r="I20" s="123">
        <f t="shared" si="0"/>
        <v>3108.1300000000047</v>
      </c>
      <c r="J20" s="59">
        <v>83603.86</v>
      </c>
      <c r="K20" s="59">
        <v>88629.65</v>
      </c>
      <c r="L20" s="123">
        <f t="shared" si="1"/>
        <v>5025.7899999999936</v>
      </c>
      <c r="M20" s="59">
        <v>89474.21</v>
      </c>
      <c r="N20" s="59">
        <v>94715.46</v>
      </c>
      <c r="O20" s="123">
        <f t="shared" si="3"/>
        <v>5241.25</v>
      </c>
      <c r="P20" s="59">
        <v>100729.14</v>
      </c>
    </row>
    <row r="21" spans="1:16" s="79" customFormat="1" ht="31.5">
      <c r="A21" s="80">
        <v>14</v>
      </c>
      <c r="B21" s="81" t="s">
        <v>886</v>
      </c>
      <c r="C21" s="136" t="s">
        <v>220</v>
      </c>
      <c r="D21" s="59">
        <v>102</v>
      </c>
      <c r="E21" s="59">
        <v>103.6</v>
      </c>
      <c r="F21" s="123">
        <f>E21-D21</f>
        <v>1.5999999999999943</v>
      </c>
      <c r="G21" s="59">
        <v>102.44</v>
      </c>
      <c r="H21" s="59">
        <v>106.36</v>
      </c>
      <c r="I21" s="123">
        <f>H21-G21</f>
        <v>3.9200000000000017</v>
      </c>
      <c r="J21" s="59">
        <v>102.8</v>
      </c>
      <c r="K21" s="59">
        <v>102.53</v>
      </c>
      <c r="L21" s="122">
        <f>K21-J21</f>
        <v>-0.26999999999999602</v>
      </c>
      <c r="M21" s="59">
        <v>102.91</v>
      </c>
      <c r="N21" s="59">
        <v>102.56</v>
      </c>
      <c r="O21" s="122">
        <f>N21-M21</f>
        <v>-0.34999999999999432</v>
      </c>
      <c r="P21" s="59">
        <v>102.26</v>
      </c>
    </row>
    <row r="22" spans="1:16" s="79" customFormat="1" ht="31.5">
      <c r="A22" s="80">
        <v>15</v>
      </c>
      <c r="B22" s="81" t="s">
        <v>232</v>
      </c>
      <c r="C22" s="136" t="s">
        <v>231</v>
      </c>
      <c r="D22" s="59">
        <v>54005.87</v>
      </c>
      <c r="E22" s="59">
        <v>57926.7</v>
      </c>
      <c r="F22" s="123">
        <f t="shared" si="2"/>
        <v>3920.8299999999945</v>
      </c>
      <c r="G22" s="59">
        <v>63111.49</v>
      </c>
      <c r="H22" s="59">
        <v>65892.28</v>
      </c>
      <c r="I22" s="123">
        <f t="shared" si="0"/>
        <v>2780.7900000000009</v>
      </c>
      <c r="J22" s="59">
        <v>66647.179999999993</v>
      </c>
      <c r="K22" s="59">
        <v>72867.789999999994</v>
      </c>
      <c r="L22" s="123">
        <f t="shared" si="1"/>
        <v>6220.6100000000006</v>
      </c>
      <c r="M22" s="59">
        <v>69745.39</v>
      </c>
      <c r="N22" s="59">
        <v>77204.31</v>
      </c>
      <c r="O22" s="123">
        <f t="shared" si="3"/>
        <v>7458.9199999999983</v>
      </c>
      <c r="P22" s="59">
        <v>81668.92</v>
      </c>
    </row>
    <row r="23" spans="1:16" s="79" customFormat="1" ht="31.5">
      <c r="A23" s="80">
        <v>16</v>
      </c>
      <c r="B23" s="81" t="s">
        <v>233</v>
      </c>
      <c r="C23" s="136" t="s">
        <v>220</v>
      </c>
      <c r="D23" s="59">
        <v>101.14</v>
      </c>
      <c r="E23" s="59">
        <v>99.44</v>
      </c>
      <c r="F23" s="122">
        <f t="shared" si="2"/>
        <v>-1.7000000000000028</v>
      </c>
      <c r="G23" s="59">
        <v>102.06</v>
      </c>
      <c r="H23" s="59">
        <v>107.52</v>
      </c>
      <c r="I23" s="123">
        <f t="shared" si="0"/>
        <v>5.4599999999999937</v>
      </c>
      <c r="J23" s="59">
        <v>100.77</v>
      </c>
      <c r="K23" s="59">
        <v>103.26</v>
      </c>
      <c r="L23" s="123">
        <f t="shared" si="1"/>
        <v>2.4900000000000091</v>
      </c>
      <c r="M23" s="59">
        <v>100.62</v>
      </c>
      <c r="N23" s="59">
        <v>101.68</v>
      </c>
      <c r="O23" s="123">
        <f t="shared" si="3"/>
        <v>1.0600000000000023</v>
      </c>
      <c r="P23" s="59">
        <v>101.71</v>
      </c>
    </row>
    <row r="24" spans="1:16" s="79" customFormat="1" ht="31.5">
      <c r="A24" s="80">
        <v>17</v>
      </c>
      <c r="B24" s="81" t="s">
        <v>234</v>
      </c>
      <c r="C24" s="136" t="s">
        <v>220</v>
      </c>
      <c r="D24" s="59">
        <v>102.33</v>
      </c>
      <c r="E24" s="59">
        <v>100.69</v>
      </c>
      <c r="F24" s="122">
        <f t="shared" si="2"/>
        <v>-1.6400000000000006</v>
      </c>
      <c r="G24" s="59">
        <v>102.02</v>
      </c>
      <c r="H24" s="59">
        <v>104.2</v>
      </c>
      <c r="I24" s="123">
        <f t="shared" si="0"/>
        <v>2.1800000000000068</v>
      </c>
      <c r="J24" s="59">
        <v>102.98</v>
      </c>
      <c r="K24" s="59">
        <v>102.13</v>
      </c>
      <c r="L24" s="122">
        <f t="shared" si="1"/>
        <v>-0.85000000000000853</v>
      </c>
      <c r="M24" s="59">
        <v>102.83</v>
      </c>
      <c r="N24" s="59">
        <v>102.34</v>
      </c>
      <c r="O24" s="122">
        <f t="shared" si="3"/>
        <v>-0.48999999999999488</v>
      </c>
      <c r="P24" s="59">
        <v>102.32</v>
      </c>
    </row>
    <row r="25" spans="1:16" ht="30">
      <c r="A25" s="80">
        <v>18</v>
      </c>
      <c r="B25" s="82" t="s">
        <v>235</v>
      </c>
      <c r="C25" s="136" t="s">
        <v>231</v>
      </c>
      <c r="D25" s="59">
        <v>13744</v>
      </c>
      <c r="E25" s="59">
        <v>14866</v>
      </c>
      <c r="F25" s="123">
        <f t="shared" si="2"/>
        <v>1122</v>
      </c>
      <c r="G25" s="59">
        <v>15956</v>
      </c>
      <c r="H25" s="59">
        <v>15956</v>
      </c>
      <c r="I25" s="123">
        <f t="shared" si="0"/>
        <v>0</v>
      </c>
      <c r="J25" s="59">
        <v>16704</v>
      </c>
      <c r="K25" s="59">
        <v>17153</v>
      </c>
      <c r="L25" s="123">
        <f t="shared" si="1"/>
        <v>449</v>
      </c>
      <c r="M25" s="59">
        <v>17648</v>
      </c>
      <c r="N25" s="59">
        <v>18785</v>
      </c>
      <c r="O25" s="123">
        <f t="shared" si="3"/>
        <v>1137</v>
      </c>
      <c r="P25" s="59">
        <v>20724</v>
      </c>
    </row>
    <row r="26" spans="1:16" ht="5.25" customHeight="1">
      <c r="B26" s="83"/>
    </row>
    <row r="27" spans="1:16" s="79" customFormat="1" ht="12.75">
      <c r="A27" s="84" t="s">
        <v>236</v>
      </c>
      <c r="B27" s="85"/>
      <c r="C27" s="86"/>
    </row>
    <row r="28" spans="1:16" s="79" customFormat="1" ht="12.75">
      <c r="A28" s="87"/>
      <c r="B28" s="85"/>
      <c r="C28" s="86"/>
      <c r="D28" s="88"/>
      <c r="E28" s="88"/>
      <c r="F28" s="88"/>
    </row>
    <row r="29" spans="1:16" s="79" customFormat="1" ht="12.75">
      <c r="A29" s="87"/>
      <c r="B29" s="85"/>
      <c r="C29" s="86"/>
    </row>
    <row r="30" spans="1:16" s="79" customFormat="1" ht="12.75">
      <c r="A30" s="87"/>
      <c r="B30" s="85"/>
      <c r="C30" s="86"/>
    </row>
    <row r="31" spans="1:16" s="79" customFormat="1" ht="12.75">
      <c r="A31" s="87"/>
      <c r="B31" s="85"/>
      <c r="C31" s="86"/>
    </row>
    <row r="32" spans="1:16" s="79" customFormat="1" ht="12.75">
      <c r="A32" s="87"/>
      <c r="B32" s="85"/>
      <c r="C32" s="86"/>
    </row>
    <row r="33" spans="1:3" s="79" customFormat="1" ht="12.75">
      <c r="A33" s="87"/>
      <c r="B33" s="85"/>
      <c r="C33" s="86"/>
    </row>
  </sheetData>
  <protectedRanges>
    <protectedRange password="CE28" sqref="B24" name="Диапазон1" securityDescriptor="O:WDG:WDD:(D;;CC;;;S-1-5-21-752577191-1578380760-918191243-5622)(A;;CC;;;S-1-5-21-752577191-1578380760-918191243-5488)"/>
  </protectedRanges>
  <mergeCells count="8">
    <mergeCell ref="A4:P4"/>
    <mergeCell ref="A6:A7"/>
    <mergeCell ref="B6:B7"/>
    <mergeCell ref="C6:C7"/>
    <mergeCell ref="D6:F6"/>
    <mergeCell ref="G6:I6"/>
    <mergeCell ref="J6:L6"/>
    <mergeCell ref="M6:O6"/>
  </mergeCells>
  <pageMargins left="0.47244094488188981" right="0.47244094488188981" top="0.39370078740157483" bottom="0.31496062992125984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"/>
  <sheetViews>
    <sheetView zoomScale="90" zoomScaleNormal="90" zoomScaleSheetLayoutView="90" workbookViewId="0">
      <selection activeCell="E8" sqref="E8"/>
    </sheetView>
  </sheetViews>
  <sheetFormatPr defaultColWidth="2.77734375" defaultRowHeight="15"/>
  <cols>
    <col min="1" max="1" width="26.21875" style="89" customWidth="1"/>
    <col min="2" max="16" width="6.77734375" style="89" customWidth="1"/>
    <col min="17" max="231" width="7.21875" style="89" customWidth="1"/>
    <col min="232" max="256" width="2.77734375" style="89"/>
    <col min="257" max="257" width="26.21875" style="89" customWidth="1"/>
    <col min="258" max="272" width="6.77734375" style="89" customWidth="1"/>
    <col min="273" max="487" width="7.21875" style="89" customWidth="1"/>
    <col min="488" max="512" width="2.77734375" style="89"/>
    <col min="513" max="513" width="26.21875" style="89" customWidth="1"/>
    <col min="514" max="528" width="6.77734375" style="89" customWidth="1"/>
    <col min="529" max="743" width="7.21875" style="89" customWidth="1"/>
    <col min="744" max="768" width="2.77734375" style="89"/>
    <col min="769" max="769" width="26.21875" style="89" customWidth="1"/>
    <col min="770" max="784" width="6.77734375" style="89" customWidth="1"/>
    <col min="785" max="999" width="7.21875" style="89" customWidth="1"/>
    <col min="1000" max="1024" width="2.77734375" style="89"/>
    <col min="1025" max="1025" width="26.21875" style="89" customWidth="1"/>
    <col min="1026" max="1040" width="6.77734375" style="89" customWidth="1"/>
    <col min="1041" max="1255" width="7.21875" style="89" customWidth="1"/>
    <col min="1256" max="1280" width="2.77734375" style="89"/>
    <col min="1281" max="1281" width="26.21875" style="89" customWidth="1"/>
    <col min="1282" max="1296" width="6.77734375" style="89" customWidth="1"/>
    <col min="1297" max="1511" width="7.21875" style="89" customWidth="1"/>
    <col min="1512" max="1536" width="2.77734375" style="89"/>
    <col min="1537" max="1537" width="26.21875" style="89" customWidth="1"/>
    <col min="1538" max="1552" width="6.77734375" style="89" customWidth="1"/>
    <col min="1553" max="1767" width="7.21875" style="89" customWidth="1"/>
    <col min="1768" max="1792" width="2.77734375" style="89"/>
    <col min="1793" max="1793" width="26.21875" style="89" customWidth="1"/>
    <col min="1794" max="1808" width="6.77734375" style="89" customWidth="1"/>
    <col min="1809" max="2023" width="7.21875" style="89" customWidth="1"/>
    <col min="2024" max="2048" width="2.77734375" style="89"/>
    <col min="2049" max="2049" width="26.21875" style="89" customWidth="1"/>
    <col min="2050" max="2064" width="6.77734375" style="89" customWidth="1"/>
    <col min="2065" max="2279" width="7.21875" style="89" customWidth="1"/>
    <col min="2280" max="2304" width="2.77734375" style="89"/>
    <col min="2305" max="2305" width="26.21875" style="89" customWidth="1"/>
    <col min="2306" max="2320" width="6.77734375" style="89" customWidth="1"/>
    <col min="2321" max="2535" width="7.21875" style="89" customWidth="1"/>
    <col min="2536" max="2560" width="2.77734375" style="89"/>
    <col min="2561" max="2561" width="26.21875" style="89" customWidth="1"/>
    <col min="2562" max="2576" width="6.77734375" style="89" customWidth="1"/>
    <col min="2577" max="2791" width="7.21875" style="89" customWidth="1"/>
    <col min="2792" max="2816" width="2.77734375" style="89"/>
    <col min="2817" max="2817" width="26.21875" style="89" customWidth="1"/>
    <col min="2818" max="2832" width="6.77734375" style="89" customWidth="1"/>
    <col min="2833" max="3047" width="7.21875" style="89" customWidth="1"/>
    <col min="3048" max="3072" width="2.77734375" style="89"/>
    <col min="3073" max="3073" width="26.21875" style="89" customWidth="1"/>
    <col min="3074" max="3088" width="6.77734375" style="89" customWidth="1"/>
    <col min="3089" max="3303" width="7.21875" style="89" customWidth="1"/>
    <col min="3304" max="3328" width="2.77734375" style="89"/>
    <col min="3329" max="3329" width="26.21875" style="89" customWidth="1"/>
    <col min="3330" max="3344" width="6.77734375" style="89" customWidth="1"/>
    <col min="3345" max="3559" width="7.21875" style="89" customWidth="1"/>
    <col min="3560" max="3584" width="2.77734375" style="89"/>
    <col min="3585" max="3585" width="26.21875" style="89" customWidth="1"/>
    <col min="3586" max="3600" width="6.77734375" style="89" customWidth="1"/>
    <col min="3601" max="3815" width="7.21875" style="89" customWidth="1"/>
    <col min="3816" max="3840" width="2.77734375" style="89"/>
    <col min="3841" max="3841" width="26.21875" style="89" customWidth="1"/>
    <col min="3842" max="3856" width="6.77734375" style="89" customWidth="1"/>
    <col min="3857" max="4071" width="7.21875" style="89" customWidth="1"/>
    <col min="4072" max="4096" width="2.77734375" style="89"/>
    <col min="4097" max="4097" width="26.21875" style="89" customWidth="1"/>
    <col min="4098" max="4112" width="6.77734375" style="89" customWidth="1"/>
    <col min="4113" max="4327" width="7.21875" style="89" customWidth="1"/>
    <col min="4328" max="4352" width="2.77734375" style="89"/>
    <col min="4353" max="4353" width="26.21875" style="89" customWidth="1"/>
    <col min="4354" max="4368" width="6.77734375" style="89" customWidth="1"/>
    <col min="4369" max="4583" width="7.21875" style="89" customWidth="1"/>
    <col min="4584" max="4608" width="2.77734375" style="89"/>
    <col min="4609" max="4609" width="26.21875" style="89" customWidth="1"/>
    <col min="4610" max="4624" width="6.77734375" style="89" customWidth="1"/>
    <col min="4625" max="4839" width="7.21875" style="89" customWidth="1"/>
    <col min="4840" max="4864" width="2.77734375" style="89"/>
    <col min="4865" max="4865" width="26.21875" style="89" customWidth="1"/>
    <col min="4866" max="4880" width="6.77734375" style="89" customWidth="1"/>
    <col min="4881" max="5095" width="7.21875" style="89" customWidth="1"/>
    <col min="5096" max="5120" width="2.77734375" style="89"/>
    <col min="5121" max="5121" width="26.21875" style="89" customWidth="1"/>
    <col min="5122" max="5136" width="6.77734375" style="89" customWidth="1"/>
    <col min="5137" max="5351" width="7.21875" style="89" customWidth="1"/>
    <col min="5352" max="5376" width="2.77734375" style="89"/>
    <col min="5377" max="5377" width="26.21875" style="89" customWidth="1"/>
    <col min="5378" max="5392" width="6.77734375" style="89" customWidth="1"/>
    <col min="5393" max="5607" width="7.21875" style="89" customWidth="1"/>
    <col min="5608" max="5632" width="2.77734375" style="89"/>
    <col min="5633" max="5633" width="26.21875" style="89" customWidth="1"/>
    <col min="5634" max="5648" width="6.77734375" style="89" customWidth="1"/>
    <col min="5649" max="5863" width="7.21875" style="89" customWidth="1"/>
    <col min="5864" max="5888" width="2.77734375" style="89"/>
    <col min="5889" max="5889" width="26.21875" style="89" customWidth="1"/>
    <col min="5890" max="5904" width="6.77734375" style="89" customWidth="1"/>
    <col min="5905" max="6119" width="7.21875" style="89" customWidth="1"/>
    <col min="6120" max="6144" width="2.77734375" style="89"/>
    <col min="6145" max="6145" width="26.21875" style="89" customWidth="1"/>
    <col min="6146" max="6160" width="6.77734375" style="89" customWidth="1"/>
    <col min="6161" max="6375" width="7.21875" style="89" customWidth="1"/>
    <col min="6376" max="6400" width="2.77734375" style="89"/>
    <col min="6401" max="6401" width="26.21875" style="89" customWidth="1"/>
    <col min="6402" max="6416" width="6.77734375" style="89" customWidth="1"/>
    <col min="6417" max="6631" width="7.21875" style="89" customWidth="1"/>
    <col min="6632" max="6656" width="2.77734375" style="89"/>
    <col min="6657" max="6657" width="26.21875" style="89" customWidth="1"/>
    <col min="6658" max="6672" width="6.77734375" style="89" customWidth="1"/>
    <col min="6673" max="6887" width="7.21875" style="89" customWidth="1"/>
    <col min="6888" max="6912" width="2.77734375" style="89"/>
    <col min="6913" max="6913" width="26.21875" style="89" customWidth="1"/>
    <col min="6914" max="6928" width="6.77734375" style="89" customWidth="1"/>
    <col min="6929" max="7143" width="7.21875" style="89" customWidth="1"/>
    <col min="7144" max="7168" width="2.77734375" style="89"/>
    <col min="7169" max="7169" width="26.21875" style="89" customWidth="1"/>
    <col min="7170" max="7184" width="6.77734375" style="89" customWidth="1"/>
    <col min="7185" max="7399" width="7.21875" style="89" customWidth="1"/>
    <col min="7400" max="7424" width="2.77734375" style="89"/>
    <col min="7425" max="7425" width="26.21875" style="89" customWidth="1"/>
    <col min="7426" max="7440" width="6.77734375" style="89" customWidth="1"/>
    <col min="7441" max="7655" width="7.21875" style="89" customWidth="1"/>
    <col min="7656" max="7680" width="2.77734375" style="89"/>
    <col min="7681" max="7681" width="26.21875" style="89" customWidth="1"/>
    <col min="7682" max="7696" width="6.77734375" style="89" customWidth="1"/>
    <col min="7697" max="7911" width="7.21875" style="89" customWidth="1"/>
    <col min="7912" max="7936" width="2.77734375" style="89"/>
    <col min="7937" max="7937" width="26.21875" style="89" customWidth="1"/>
    <col min="7938" max="7952" width="6.77734375" style="89" customWidth="1"/>
    <col min="7953" max="8167" width="7.21875" style="89" customWidth="1"/>
    <col min="8168" max="8192" width="2.77734375" style="89"/>
    <col min="8193" max="8193" width="26.21875" style="89" customWidth="1"/>
    <col min="8194" max="8208" width="6.77734375" style="89" customWidth="1"/>
    <col min="8209" max="8423" width="7.21875" style="89" customWidth="1"/>
    <col min="8424" max="8448" width="2.77734375" style="89"/>
    <col min="8449" max="8449" width="26.21875" style="89" customWidth="1"/>
    <col min="8450" max="8464" width="6.77734375" style="89" customWidth="1"/>
    <col min="8465" max="8679" width="7.21875" style="89" customWidth="1"/>
    <col min="8680" max="8704" width="2.77734375" style="89"/>
    <col min="8705" max="8705" width="26.21875" style="89" customWidth="1"/>
    <col min="8706" max="8720" width="6.77734375" style="89" customWidth="1"/>
    <col min="8721" max="8935" width="7.21875" style="89" customWidth="1"/>
    <col min="8936" max="8960" width="2.77734375" style="89"/>
    <col min="8961" max="8961" width="26.21875" style="89" customWidth="1"/>
    <col min="8962" max="8976" width="6.77734375" style="89" customWidth="1"/>
    <col min="8977" max="9191" width="7.21875" style="89" customWidth="1"/>
    <col min="9192" max="9216" width="2.77734375" style="89"/>
    <col min="9217" max="9217" width="26.21875" style="89" customWidth="1"/>
    <col min="9218" max="9232" width="6.77734375" style="89" customWidth="1"/>
    <col min="9233" max="9447" width="7.21875" style="89" customWidth="1"/>
    <col min="9448" max="9472" width="2.77734375" style="89"/>
    <col min="9473" max="9473" width="26.21875" style="89" customWidth="1"/>
    <col min="9474" max="9488" width="6.77734375" style="89" customWidth="1"/>
    <col min="9489" max="9703" width="7.21875" style="89" customWidth="1"/>
    <col min="9704" max="9728" width="2.77734375" style="89"/>
    <col min="9729" max="9729" width="26.21875" style="89" customWidth="1"/>
    <col min="9730" max="9744" width="6.77734375" style="89" customWidth="1"/>
    <col min="9745" max="9959" width="7.21875" style="89" customWidth="1"/>
    <col min="9960" max="9984" width="2.77734375" style="89"/>
    <col min="9985" max="9985" width="26.21875" style="89" customWidth="1"/>
    <col min="9986" max="10000" width="6.77734375" style="89" customWidth="1"/>
    <col min="10001" max="10215" width="7.21875" style="89" customWidth="1"/>
    <col min="10216" max="10240" width="2.77734375" style="89"/>
    <col min="10241" max="10241" width="26.21875" style="89" customWidth="1"/>
    <col min="10242" max="10256" width="6.77734375" style="89" customWidth="1"/>
    <col min="10257" max="10471" width="7.21875" style="89" customWidth="1"/>
    <col min="10472" max="10496" width="2.77734375" style="89"/>
    <col min="10497" max="10497" width="26.21875" style="89" customWidth="1"/>
    <col min="10498" max="10512" width="6.77734375" style="89" customWidth="1"/>
    <col min="10513" max="10727" width="7.21875" style="89" customWidth="1"/>
    <col min="10728" max="10752" width="2.77734375" style="89"/>
    <col min="10753" max="10753" width="26.21875" style="89" customWidth="1"/>
    <col min="10754" max="10768" width="6.77734375" style="89" customWidth="1"/>
    <col min="10769" max="10983" width="7.21875" style="89" customWidth="1"/>
    <col min="10984" max="11008" width="2.77734375" style="89"/>
    <col min="11009" max="11009" width="26.21875" style="89" customWidth="1"/>
    <col min="11010" max="11024" width="6.77734375" style="89" customWidth="1"/>
    <col min="11025" max="11239" width="7.21875" style="89" customWidth="1"/>
    <col min="11240" max="11264" width="2.77734375" style="89"/>
    <col min="11265" max="11265" width="26.21875" style="89" customWidth="1"/>
    <col min="11266" max="11280" width="6.77734375" style="89" customWidth="1"/>
    <col min="11281" max="11495" width="7.21875" style="89" customWidth="1"/>
    <col min="11496" max="11520" width="2.77734375" style="89"/>
    <col min="11521" max="11521" width="26.21875" style="89" customWidth="1"/>
    <col min="11522" max="11536" width="6.77734375" style="89" customWidth="1"/>
    <col min="11537" max="11751" width="7.21875" style="89" customWidth="1"/>
    <col min="11752" max="11776" width="2.77734375" style="89"/>
    <col min="11777" max="11777" width="26.21875" style="89" customWidth="1"/>
    <col min="11778" max="11792" width="6.77734375" style="89" customWidth="1"/>
    <col min="11793" max="12007" width="7.21875" style="89" customWidth="1"/>
    <col min="12008" max="12032" width="2.77734375" style="89"/>
    <col min="12033" max="12033" width="26.21875" style="89" customWidth="1"/>
    <col min="12034" max="12048" width="6.77734375" style="89" customWidth="1"/>
    <col min="12049" max="12263" width="7.21875" style="89" customWidth="1"/>
    <col min="12264" max="12288" width="2.77734375" style="89"/>
    <col min="12289" max="12289" width="26.21875" style="89" customWidth="1"/>
    <col min="12290" max="12304" width="6.77734375" style="89" customWidth="1"/>
    <col min="12305" max="12519" width="7.21875" style="89" customWidth="1"/>
    <col min="12520" max="12544" width="2.77734375" style="89"/>
    <col min="12545" max="12545" width="26.21875" style="89" customWidth="1"/>
    <col min="12546" max="12560" width="6.77734375" style="89" customWidth="1"/>
    <col min="12561" max="12775" width="7.21875" style="89" customWidth="1"/>
    <col min="12776" max="12800" width="2.77734375" style="89"/>
    <col min="12801" max="12801" width="26.21875" style="89" customWidth="1"/>
    <col min="12802" max="12816" width="6.77734375" style="89" customWidth="1"/>
    <col min="12817" max="13031" width="7.21875" style="89" customWidth="1"/>
    <col min="13032" max="13056" width="2.77734375" style="89"/>
    <col min="13057" max="13057" width="26.21875" style="89" customWidth="1"/>
    <col min="13058" max="13072" width="6.77734375" style="89" customWidth="1"/>
    <col min="13073" max="13287" width="7.21875" style="89" customWidth="1"/>
    <col min="13288" max="13312" width="2.77734375" style="89"/>
    <col min="13313" max="13313" width="26.21875" style="89" customWidth="1"/>
    <col min="13314" max="13328" width="6.77734375" style="89" customWidth="1"/>
    <col min="13329" max="13543" width="7.21875" style="89" customWidth="1"/>
    <col min="13544" max="13568" width="2.77734375" style="89"/>
    <col min="13569" max="13569" width="26.21875" style="89" customWidth="1"/>
    <col min="13570" max="13584" width="6.77734375" style="89" customWidth="1"/>
    <col min="13585" max="13799" width="7.21875" style="89" customWidth="1"/>
    <col min="13800" max="13824" width="2.77734375" style="89"/>
    <col min="13825" max="13825" width="26.21875" style="89" customWidth="1"/>
    <col min="13826" max="13840" width="6.77734375" style="89" customWidth="1"/>
    <col min="13841" max="14055" width="7.21875" style="89" customWidth="1"/>
    <col min="14056" max="14080" width="2.77734375" style="89"/>
    <col min="14081" max="14081" width="26.21875" style="89" customWidth="1"/>
    <col min="14082" max="14096" width="6.77734375" style="89" customWidth="1"/>
    <col min="14097" max="14311" width="7.21875" style="89" customWidth="1"/>
    <col min="14312" max="14336" width="2.77734375" style="89"/>
    <col min="14337" max="14337" width="26.21875" style="89" customWidth="1"/>
    <col min="14338" max="14352" width="6.77734375" style="89" customWidth="1"/>
    <col min="14353" max="14567" width="7.21875" style="89" customWidth="1"/>
    <col min="14568" max="14592" width="2.77734375" style="89"/>
    <col min="14593" max="14593" width="26.21875" style="89" customWidth="1"/>
    <col min="14594" max="14608" width="6.77734375" style="89" customWidth="1"/>
    <col min="14609" max="14823" width="7.21875" style="89" customWidth="1"/>
    <col min="14824" max="14848" width="2.77734375" style="89"/>
    <col min="14849" max="14849" width="26.21875" style="89" customWidth="1"/>
    <col min="14850" max="14864" width="6.77734375" style="89" customWidth="1"/>
    <col min="14865" max="15079" width="7.21875" style="89" customWidth="1"/>
    <col min="15080" max="15104" width="2.77734375" style="89"/>
    <col min="15105" max="15105" width="26.21875" style="89" customWidth="1"/>
    <col min="15106" max="15120" width="6.77734375" style="89" customWidth="1"/>
    <col min="15121" max="15335" width="7.21875" style="89" customWidth="1"/>
    <col min="15336" max="15360" width="2.77734375" style="89"/>
    <col min="15361" max="15361" width="26.21875" style="89" customWidth="1"/>
    <col min="15362" max="15376" width="6.77734375" style="89" customWidth="1"/>
    <col min="15377" max="15591" width="7.21875" style="89" customWidth="1"/>
    <col min="15592" max="15616" width="2.77734375" style="89"/>
    <col min="15617" max="15617" width="26.21875" style="89" customWidth="1"/>
    <col min="15618" max="15632" width="6.77734375" style="89" customWidth="1"/>
    <col min="15633" max="15847" width="7.21875" style="89" customWidth="1"/>
    <col min="15848" max="15872" width="2.77734375" style="89"/>
    <col min="15873" max="15873" width="26.21875" style="89" customWidth="1"/>
    <col min="15874" max="15888" width="6.77734375" style="89" customWidth="1"/>
    <col min="15889" max="16103" width="7.21875" style="89" customWidth="1"/>
    <col min="16104" max="16128" width="2.77734375" style="89"/>
    <col min="16129" max="16129" width="26.21875" style="89" customWidth="1"/>
    <col min="16130" max="16144" width="6.77734375" style="89" customWidth="1"/>
    <col min="16145" max="16359" width="7.21875" style="89" customWidth="1"/>
    <col min="16360" max="16384" width="2.77734375" style="89"/>
  </cols>
  <sheetData>
    <row r="1" spans="1:16" ht="18" customHeight="1">
      <c r="P1" s="138" t="s">
        <v>102</v>
      </c>
    </row>
    <row r="2" spans="1:16" ht="18" customHeight="1">
      <c r="P2" s="138" t="s">
        <v>309</v>
      </c>
    </row>
    <row r="3" spans="1:16" ht="18" customHeight="1">
      <c r="P3" s="139" t="s">
        <v>845</v>
      </c>
    </row>
    <row r="4" spans="1:16" ht="16.5">
      <c r="A4" s="232" t="s">
        <v>890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</row>
    <row r="5" spans="1:16" ht="30.75" customHeight="1">
      <c r="A5" s="233" t="s">
        <v>238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" customHeight="1">
      <c r="A6" s="234" t="s">
        <v>239</v>
      </c>
      <c r="B6" s="237" t="s">
        <v>240</v>
      </c>
      <c r="C6" s="238"/>
      <c r="D6" s="239"/>
      <c r="E6" s="237" t="s">
        <v>241</v>
      </c>
      <c r="F6" s="238"/>
      <c r="G6" s="239"/>
      <c r="H6" s="237" t="s">
        <v>242</v>
      </c>
      <c r="I6" s="238"/>
      <c r="J6" s="239"/>
      <c r="K6" s="237" t="s">
        <v>243</v>
      </c>
      <c r="L6" s="238"/>
      <c r="M6" s="239"/>
      <c r="N6" s="237" t="s">
        <v>326</v>
      </c>
      <c r="O6" s="238"/>
      <c r="P6" s="239"/>
    </row>
    <row r="7" spans="1:16" ht="19.5" customHeight="1">
      <c r="A7" s="235"/>
      <c r="B7" s="240" t="s">
        <v>891</v>
      </c>
      <c r="C7" s="241"/>
      <c r="D7" s="242" t="s">
        <v>327</v>
      </c>
      <c r="E7" s="240" t="s">
        <v>244</v>
      </c>
      <c r="F7" s="241"/>
      <c r="G7" s="242" t="s">
        <v>327</v>
      </c>
      <c r="H7" s="240" t="s">
        <v>245</v>
      </c>
      <c r="I7" s="241"/>
      <c r="J7" s="242" t="s">
        <v>327</v>
      </c>
      <c r="K7" s="240" t="s">
        <v>245</v>
      </c>
      <c r="L7" s="241"/>
      <c r="M7" s="242" t="s">
        <v>327</v>
      </c>
      <c r="N7" s="240" t="s">
        <v>245</v>
      </c>
      <c r="O7" s="241"/>
      <c r="P7" s="242" t="s">
        <v>327</v>
      </c>
    </row>
    <row r="8" spans="1:16" s="90" customFormat="1" ht="17.25" customHeight="1">
      <c r="A8" s="236"/>
      <c r="B8" s="60" t="s">
        <v>246</v>
      </c>
      <c r="C8" s="60" t="s">
        <v>247</v>
      </c>
      <c r="D8" s="243"/>
      <c r="E8" s="60" t="s">
        <v>246</v>
      </c>
      <c r="F8" s="60" t="s">
        <v>247</v>
      </c>
      <c r="G8" s="243"/>
      <c r="H8" s="60" t="s">
        <v>246</v>
      </c>
      <c r="I8" s="60" t="s">
        <v>247</v>
      </c>
      <c r="J8" s="243"/>
      <c r="K8" s="60" t="s">
        <v>246</v>
      </c>
      <c r="L8" s="60" t="s">
        <v>247</v>
      </c>
      <c r="M8" s="243"/>
      <c r="N8" s="60" t="s">
        <v>246</v>
      </c>
      <c r="O8" s="60" t="s">
        <v>247</v>
      </c>
      <c r="P8" s="243"/>
    </row>
    <row r="9" spans="1:16" ht="27.75" customHeight="1">
      <c r="A9" s="61" t="s">
        <v>248</v>
      </c>
      <c r="B9" s="62">
        <v>-2.1</v>
      </c>
      <c r="C9" s="62">
        <v>3.6</v>
      </c>
      <c r="D9" s="124">
        <f>C9-B9</f>
        <v>5.7</v>
      </c>
      <c r="E9" s="62">
        <v>2.8</v>
      </c>
      <c r="F9" s="62">
        <v>-1.6</v>
      </c>
      <c r="G9" s="125">
        <f t="shared" ref="G9:G17" si="0">F9-E9</f>
        <v>-4.4000000000000004</v>
      </c>
      <c r="H9" s="62">
        <v>2.2999999999999998</v>
      </c>
      <c r="I9" s="62">
        <v>1.2</v>
      </c>
      <c r="J9" s="125">
        <f t="shared" ref="J9:J17" si="1">I9-H9</f>
        <v>-1.0999999999999999</v>
      </c>
      <c r="K9" s="62">
        <v>2.2999999999999998</v>
      </c>
      <c r="L9" s="62">
        <v>2</v>
      </c>
      <c r="M9" s="125">
        <f t="shared" ref="M9:M17" si="2">L9-K9</f>
        <v>-0.29999999999999982</v>
      </c>
      <c r="N9" s="62">
        <v>2.2000000000000002</v>
      </c>
      <c r="O9" s="62">
        <v>2.8</v>
      </c>
      <c r="P9" s="124">
        <f t="shared" ref="P9:P17" si="3">O9-N9</f>
        <v>0.59999999999999964</v>
      </c>
    </row>
    <row r="10" spans="1:16" ht="27.75" customHeight="1">
      <c r="A10" s="63" t="s">
        <v>249</v>
      </c>
      <c r="B10" s="64">
        <v>0.6</v>
      </c>
      <c r="C10" s="64">
        <v>3.3</v>
      </c>
      <c r="D10" s="124">
        <f t="shared" ref="D10:D17" si="4">C10-B10</f>
        <v>2.6999999999999997</v>
      </c>
      <c r="E10" s="64">
        <v>3.6</v>
      </c>
      <c r="F10" s="64">
        <v>-3</v>
      </c>
      <c r="G10" s="125">
        <f t="shared" si="0"/>
        <v>-6.6</v>
      </c>
      <c r="H10" s="64">
        <v>2.6</v>
      </c>
      <c r="I10" s="64">
        <v>0.9</v>
      </c>
      <c r="J10" s="125">
        <f t="shared" si="1"/>
        <v>-1.7000000000000002</v>
      </c>
      <c r="K10" s="64">
        <v>2.2000000000000002</v>
      </c>
      <c r="L10" s="64">
        <v>1.8</v>
      </c>
      <c r="M10" s="125">
        <f t="shared" si="2"/>
        <v>-0.40000000000000013</v>
      </c>
      <c r="N10" s="64">
        <v>2.2999999999999998</v>
      </c>
      <c r="O10" s="64">
        <v>2.7</v>
      </c>
      <c r="P10" s="124">
        <f t="shared" si="3"/>
        <v>0.40000000000000036</v>
      </c>
    </row>
    <row r="11" spans="1:16" ht="27.75" customHeight="1">
      <c r="A11" s="63" t="s">
        <v>250</v>
      </c>
      <c r="B11" s="64">
        <v>10.199999999999999</v>
      </c>
      <c r="C11" s="64">
        <v>4.3</v>
      </c>
      <c r="D11" s="125">
        <f>C11-B11</f>
        <v>-5.8999999999999995</v>
      </c>
      <c r="E11" s="64">
        <v>-3.4</v>
      </c>
      <c r="F11" s="64">
        <v>-0.8</v>
      </c>
      <c r="G11" s="124">
        <f t="shared" si="0"/>
        <v>2.5999999999999996</v>
      </c>
      <c r="H11" s="64">
        <v>2.2999999999999998</v>
      </c>
      <c r="I11" s="64">
        <v>0.7</v>
      </c>
      <c r="J11" s="125">
        <f t="shared" si="1"/>
        <v>-1.5999999999999999</v>
      </c>
      <c r="K11" s="64">
        <v>1.5</v>
      </c>
      <c r="L11" s="64">
        <v>0.8</v>
      </c>
      <c r="M11" s="125">
        <f t="shared" si="2"/>
        <v>-0.7</v>
      </c>
      <c r="N11" s="64">
        <v>1.3</v>
      </c>
      <c r="O11" s="64">
        <v>0.9</v>
      </c>
      <c r="P11" s="125">
        <f t="shared" si="3"/>
        <v>-0.4</v>
      </c>
    </row>
    <row r="12" spans="1:16" ht="27.75" customHeight="1">
      <c r="A12" s="63" t="s">
        <v>251</v>
      </c>
      <c r="B12" s="64">
        <v>-6.5</v>
      </c>
      <c r="C12" s="64">
        <v>-5</v>
      </c>
      <c r="D12" s="124">
        <f t="shared" si="4"/>
        <v>1.5</v>
      </c>
      <c r="E12" s="64">
        <v>5.8</v>
      </c>
      <c r="F12" s="64">
        <v>6.1</v>
      </c>
      <c r="G12" s="124">
        <f t="shared" si="0"/>
        <v>0.29999999999999982</v>
      </c>
      <c r="H12" s="64">
        <v>3.6</v>
      </c>
      <c r="I12" s="64">
        <v>3.8</v>
      </c>
      <c r="J12" s="124">
        <f t="shared" si="1"/>
        <v>0.19999999999999973</v>
      </c>
      <c r="K12" s="64">
        <v>3.4</v>
      </c>
      <c r="L12" s="64">
        <v>3.4</v>
      </c>
      <c r="M12" s="124">
        <f t="shared" si="2"/>
        <v>0</v>
      </c>
      <c r="N12" s="64">
        <v>3.5</v>
      </c>
      <c r="O12" s="64">
        <v>3.5</v>
      </c>
      <c r="P12" s="124">
        <f t="shared" si="3"/>
        <v>0</v>
      </c>
    </row>
    <row r="13" spans="1:16" ht="27.75" customHeight="1">
      <c r="A13" s="63" t="s">
        <v>252</v>
      </c>
      <c r="B13" s="64">
        <v>5</v>
      </c>
      <c r="C13" s="64">
        <v>3</v>
      </c>
      <c r="D13" s="125">
        <f>C13-B13</f>
        <v>-2</v>
      </c>
      <c r="E13" s="64">
        <v>4.0999999999999996</v>
      </c>
      <c r="F13" s="64">
        <v>3.52</v>
      </c>
      <c r="G13" s="125">
        <f t="shared" si="0"/>
        <v>-0.57999999999999963</v>
      </c>
      <c r="H13" s="64">
        <v>2.9</v>
      </c>
      <c r="I13" s="64">
        <v>3.53</v>
      </c>
      <c r="J13" s="124">
        <f t="shared" si="1"/>
        <v>0.62999999999999989</v>
      </c>
      <c r="K13" s="64">
        <v>2.4</v>
      </c>
      <c r="L13" s="64">
        <v>2.71</v>
      </c>
      <c r="M13" s="124">
        <f t="shared" si="2"/>
        <v>0.31000000000000005</v>
      </c>
      <c r="N13" s="64">
        <v>2.5</v>
      </c>
      <c r="O13" s="64">
        <v>2.74</v>
      </c>
      <c r="P13" s="124">
        <f t="shared" si="3"/>
        <v>0.24000000000000021</v>
      </c>
    </row>
    <row r="14" spans="1:16" ht="39.75" customHeight="1">
      <c r="A14" s="63" t="s">
        <v>253</v>
      </c>
      <c r="B14" s="64">
        <v>4.5999999999999996</v>
      </c>
      <c r="C14" s="64">
        <v>8.1</v>
      </c>
      <c r="D14" s="124">
        <f t="shared" si="4"/>
        <v>3.5</v>
      </c>
      <c r="E14" s="64">
        <v>6</v>
      </c>
      <c r="F14" s="64">
        <v>8.4</v>
      </c>
      <c r="G14" s="124">
        <f t="shared" si="0"/>
        <v>2.4000000000000004</v>
      </c>
      <c r="H14" s="64">
        <v>2.2999999999999998</v>
      </c>
      <c r="I14" s="64">
        <v>3</v>
      </c>
      <c r="J14" s="124">
        <f t="shared" si="1"/>
        <v>0.70000000000000018</v>
      </c>
      <c r="K14" s="64">
        <v>3</v>
      </c>
      <c r="L14" s="64">
        <v>6</v>
      </c>
      <c r="M14" s="124">
        <f t="shared" si="2"/>
        <v>3</v>
      </c>
      <c r="N14" s="64">
        <v>3</v>
      </c>
      <c r="O14" s="64">
        <v>0.9</v>
      </c>
      <c r="P14" s="125">
        <f t="shared" si="3"/>
        <v>-2.1</v>
      </c>
    </row>
    <row r="15" spans="1:16" ht="27.75" customHeight="1">
      <c r="A15" s="63" t="s">
        <v>254</v>
      </c>
      <c r="B15" s="64">
        <v>0.3</v>
      </c>
      <c r="C15" s="64">
        <v>3.6</v>
      </c>
      <c r="D15" s="124">
        <f t="shared" si="4"/>
        <v>3.3000000000000003</v>
      </c>
      <c r="E15" s="64">
        <v>6.2</v>
      </c>
      <c r="F15" s="64">
        <v>6.4</v>
      </c>
      <c r="G15" s="124">
        <f t="shared" si="0"/>
        <v>0.20000000000000018</v>
      </c>
      <c r="H15" s="64">
        <v>2.5</v>
      </c>
      <c r="I15" s="64">
        <v>2.5</v>
      </c>
      <c r="J15" s="124">
        <f t="shared" si="1"/>
        <v>0</v>
      </c>
      <c r="K15" s="64">
        <v>2.6</v>
      </c>
      <c r="L15" s="64">
        <v>2.6</v>
      </c>
      <c r="M15" s="124">
        <f t="shared" si="2"/>
        <v>0</v>
      </c>
      <c r="N15" s="64">
        <v>2.2999999999999998</v>
      </c>
      <c r="O15" s="64">
        <v>2.2999999999999998</v>
      </c>
      <c r="P15" s="124">
        <f t="shared" si="3"/>
        <v>0</v>
      </c>
    </row>
    <row r="16" spans="1:16" ht="57" customHeight="1">
      <c r="A16" s="63" t="s">
        <v>255</v>
      </c>
      <c r="B16" s="64">
        <v>11.9</v>
      </c>
      <c r="C16" s="64">
        <v>12.1</v>
      </c>
      <c r="D16" s="124">
        <f t="shared" si="4"/>
        <v>0.19999999999999929</v>
      </c>
      <c r="E16" s="64">
        <v>7.5</v>
      </c>
      <c r="F16" s="64">
        <v>7.6</v>
      </c>
      <c r="G16" s="124">
        <f t="shared" si="0"/>
        <v>9.9999999999999645E-2</v>
      </c>
      <c r="H16" s="64">
        <v>4.5</v>
      </c>
      <c r="I16" s="64">
        <v>4.5999999999999996</v>
      </c>
      <c r="J16" s="124">
        <f t="shared" si="1"/>
        <v>9.9999999999999645E-2</v>
      </c>
      <c r="K16" s="64">
        <v>4</v>
      </c>
      <c r="L16" s="64">
        <v>4</v>
      </c>
      <c r="M16" s="124">
        <f t="shared" si="2"/>
        <v>0</v>
      </c>
      <c r="N16" s="64">
        <v>4</v>
      </c>
      <c r="O16" s="64">
        <v>4</v>
      </c>
      <c r="P16" s="124">
        <f t="shared" si="3"/>
        <v>0</v>
      </c>
    </row>
    <row r="17" spans="1:16" ht="42" customHeight="1">
      <c r="A17" s="63" t="s">
        <v>221</v>
      </c>
      <c r="B17" s="64">
        <v>13.8</v>
      </c>
      <c r="C17" s="64">
        <v>14.2</v>
      </c>
      <c r="D17" s="124">
        <f t="shared" si="4"/>
        <v>0.39999999999999858</v>
      </c>
      <c r="E17" s="64">
        <v>5.8</v>
      </c>
      <c r="F17" s="64">
        <v>5.8</v>
      </c>
      <c r="G17" s="124">
        <f t="shared" si="0"/>
        <v>0</v>
      </c>
      <c r="H17" s="64">
        <v>7.2</v>
      </c>
      <c r="I17" s="64">
        <v>7.1</v>
      </c>
      <c r="J17" s="125">
        <f t="shared" si="1"/>
        <v>-0.10000000000000053</v>
      </c>
      <c r="K17" s="64">
        <v>4.2</v>
      </c>
      <c r="L17" s="64">
        <v>4.2</v>
      </c>
      <c r="M17" s="124">
        <f t="shared" si="2"/>
        <v>0</v>
      </c>
      <c r="N17" s="64">
        <v>4</v>
      </c>
      <c r="O17" s="64">
        <v>4</v>
      </c>
      <c r="P17" s="124">
        <f t="shared" si="3"/>
        <v>0</v>
      </c>
    </row>
    <row r="18" spans="1:16" ht="6.75" customHeight="1"/>
    <row r="19" spans="1:16">
      <c r="A19" s="89" t="s">
        <v>256</v>
      </c>
    </row>
    <row r="20" spans="1:16">
      <c r="A20" s="89" t="s">
        <v>257</v>
      </c>
    </row>
  </sheetData>
  <mergeCells count="18">
    <mergeCell ref="K7:L7"/>
    <mergeCell ref="M7:M8"/>
    <mergeCell ref="A4:P4"/>
    <mergeCell ref="A5:P5"/>
    <mergeCell ref="A6:A8"/>
    <mergeCell ref="B6:D6"/>
    <mergeCell ref="E6:G6"/>
    <mergeCell ref="H6:J6"/>
    <mergeCell ref="K6:M6"/>
    <mergeCell ref="N6:P6"/>
    <mergeCell ref="B7:C7"/>
    <mergeCell ref="D7:D8"/>
    <mergeCell ref="N7:O7"/>
    <mergeCell ref="P7:P8"/>
    <mergeCell ref="E7:F7"/>
    <mergeCell ref="G7:G8"/>
    <mergeCell ref="H7:I7"/>
    <mergeCell ref="J7:J8"/>
  </mergeCells>
  <pageMargins left="0.55118110236220474" right="0.55118110236220474" top="0.59055118110236227" bottom="0.39370078740157483" header="0.31496062992125984" footer="0.31496062992125984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F38"/>
  <sheetViews>
    <sheetView view="pageBreakPreview" zoomScaleNormal="100" zoomScaleSheetLayoutView="110" workbookViewId="0">
      <selection activeCell="B6" sqref="B6:B7"/>
    </sheetView>
  </sheetViews>
  <sheetFormatPr defaultColWidth="8.77734375" defaultRowHeight="15"/>
  <cols>
    <col min="1" max="1" width="28.5546875" style="9" customWidth="1"/>
    <col min="2" max="2" width="11" style="10" customWidth="1"/>
    <col min="3" max="4" width="10" style="10" customWidth="1"/>
    <col min="5" max="6" width="8.21875" style="10" bestFit="1" customWidth="1"/>
    <col min="7" max="16384" width="8.77734375" style="10"/>
  </cols>
  <sheetData>
    <row r="1" spans="1:6">
      <c r="F1" s="197" t="s">
        <v>32</v>
      </c>
    </row>
    <row r="2" spans="1:6">
      <c r="F2" s="197" t="s">
        <v>309</v>
      </c>
    </row>
    <row r="3" spans="1:6">
      <c r="F3" s="197" t="s">
        <v>185</v>
      </c>
    </row>
    <row r="4" spans="1:6">
      <c r="A4" s="244" t="s">
        <v>892</v>
      </c>
      <c r="B4" s="244"/>
      <c r="C4" s="244"/>
      <c r="D4" s="244"/>
      <c r="E4" s="244"/>
      <c r="F4" s="244"/>
    </row>
    <row r="5" spans="1:6">
      <c r="F5" s="197" t="s">
        <v>3</v>
      </c>
    </row>
    <row r="6" spans="1:6" ht="21" customHeight="1">
      <c r="A6" s="245" t="s">
        <v>103</v>
      </c>
      <c r="B6" s="247" t="s">
        <v>882</v>
      </c>
      <c r="C6" s="248" t="s">
        <v>332</v>
      </c>
      <c r="D6" s="249" t="s">
        <v>18</v>
      </c>
      <c r="E6" s="249"/>
      <c r="F6" s="249"/>
    </row>
    <row r="7" spans="1:6" ht="30.75" customHeight="1">
      <c r="A7" s="246"/>
      <c r="B7" s="247"/>
      <c r="C7" s="248"/>
      <c r="D7" s="8" t="s">
        <v>116</v>
      </c>
      <c r="E7" s="8" t="s">
        <v>186</v>
      </c>
      <c r="F7" s="8" t="s">
        <v>312</v>
      </c>
    </row>
    <row r="8" spans="1:6" s="11" customFormat="1" ht="20.25" customHeight="1">
      <c r="A8" s="25" t="s">
        <v>104</v>
      </c>
      <c r="B8" s="26">
        <v>423943.09830000001</v>
      </c>
      <c r="C8" s="30">
        <f>D8-B8</f>
        <v>8024.8596999999718</v>
      </c>
      <c r="D8" s="26">
        <v>431967.95799999998</v>
      </c>
      <c r="E8" s="26">
        <v>411099.83480000001</v>
      </c>
      <c r="F8" s="26">
        <v>364021.55699999997</v>
      </c>
    </row>
    <row r="9" spans="1:6" ht="20.25" customHeight="1">
      <c r="A9" s="27" t="s">
        <v>105</v>
      </c>
      <c r="B9" s="15">
        <v>23364.065300000002</v>
      </c>
      <c r="C9" s="30">
        <f t="shared" ref="C9:C36" si="0">D9-B9</f>
        <v>10034.186300000001</v>
      </c>
      <c r="D9" s="15">
        <v>33398.251600000003</v>
      </c>
      <c r="E9" s="15">
        <v>30014.115300000001</v>
      </c>
      <c r="F9" s="15">
        <v>28773.4732</v>
      </c>
    </row>
    <row r="10" spans="1:6" s="13" customFormat="1" ht="15.75" customHeight="1">
      <c r="A10" s="28" t="s">
        <v>106</v>
      </c>
      <c r="B10" s="29">
        <f>B9/$B$8</f>
        <v>5.5111323650955168E-2</v>
      </c>
      <c r="C10" s="29">
        <f t="shared" si="0"/>
        <v>2.2205178606834991E-2</v>
      </c>
      <c r="D10" s="29">
        <f>D9/$D$8</f>
        <v>7.731650225779016E-2</v>
      </c>
      <c r="E10" s="29">
        <f>E9/$E$8</f>
        <v>7.3009310048985698E-2</v>
      </c>
      <c r="F10" s="29">
        <f>F9/$F$8</f>
        <v>7.9043322151385667E-2</v>
      </c>
    </row>
    <row r="11" spans="1:6" ht="21" customHeight="1">
      <c r="A11" s="27" t="s">
        <v>107</v>
      </c>
      <c r="B11" s="15">
        <v>231.51440000000002</v>
      </c>
      <c r="C11" s="30">
        <f t="shared" si="0"/>
        <v>-29.379000000000019</v>
      </c>
      <c r="D11" s="15">
        <v>202.1354</v>
      </c>
      <c r="E11" s="15">
        <v>186.785</v>
      </c>
      <c r="F11" s="15">
        <v>51.224899999999998</v>
      </c>
    </row>
    <row r="12" spans="1:6" s="12" customFormat="1" ht="15.75" customHeight="1">
      <c r="A12" s="28" t="s">
        <v>106</v>
      </c>
      <c r="B12" s="29">
        <f>B11/$B$8</f>
        <v>5.4609781578793541E-4</v>
      </c>
      <c r="C12" s="29">
        <f t="shared" si="0"/>
        <v>-7.8157089499158224E-5</v>
      </c>
      <c r="D12" s="29">
        <f>D11/$D$8</f>
        <v>4.6794072628877719E-4</v>
      </c>
      <c r="E12" s="29">
        <f>E11/$E$8</f>
        <v>4.5435435431607715E-4</v>
      </c>
      <c r="F12" s="29">
        <f>F11/$F$8</f>
        <v>1.4071941349341573E-4</v>
      </c>
    </row>
    <row r="13" spans="1:6" ht="36" customHeight="1">
      <c r="A13" s="27" t="s">
        <v>108</v>
      </c>
      <c r="B13" s="15">
        <v>2608.5297</v>
      </c>
      <c r="C13" s="30">
        <f t="shared" si="0"/>
        <v>40.477400000000216</v>
      </c>
      <c r="D13" s="15">
        <v>2649.0071000000003</v>
      </c>
      <c r="E13" s="15">
        <v>1875.2</v>
      </c>
      <c r="F13" s="15">
        <v>1819.1453000000001</v>
      </c>
    </row>
    <row r="14" spans="1:6" s="12" customFormat="1" ht="15.75" customHeight="1">
      <c r="A14" s="28" t="s">
        <v>106</v>
      </c>
      <c r="B14" s="29">
        <f>B13/$B$8</f>
        <v>6.1530184368141184E-3</v>
      </c>
      <c r="C14" s="29">
        <f t="shared" si="0"/>
        <v>-2.0602707960451321E-5</v>
      </c>
      <c r="D14" s="29">
        <f>D13/$D$8</f>
        <v>6.1324157288536671E-3</v>
      </c>
      <c r="E14" s="29">
        <f>E13/$E$8</f>
        <v>4.5614224119362255E-3</v>
      </c>
      <c r="F14" s="29">
        <f>F13/$F$8</f>
        <v>4.9973559670258762E-3</v>
      </c>
    </row>
    <row r="15" spans="1:6" ht="21.75" customHeight="1">
      <c r="A15" s="27" t="s">
        <v>109</v>
      </c>
      <c r="B15" s="15">
        <v>69702.888699999981</v>
      </c>
      <c r="C15" s="30">
        <f t="shared" si="0"/>
        <v>15254.438500000018</v>
      </c>
      <c r="D15" s="15">
        <v>84957.3272</v>
      </c>
      <c r="E15" s="15">
        <v>73569.776700000002</v>
      </c>
      <c r="F15" s="15">
        <v>48630.593099999998</v>
      </c>
    </row>
    <row r="16" spans="1:6" s="12" customFormat="1" ht="15" customHeight="1">
      <c r="A16" s="28" t="s">
        <v>106</v>
      </c>
      <c r="B16" s="29">
        <f>B15/$B$8</f>
        <v>0.16441567035648563</v>
      </c>
      <c r="C16" s="29">
        <f t="shared" si="0"/>
        <v>3.2259396917832889E-2</v>
      </c>
      <c r="D16" s="29">
        <f>D15/$D$8</f>
        <v>0.19667506727431852</v>
      </c>
      <c r="E16" s="29">
        <f>E15/$E$8</f>
        <v>0.1789584195181973</v>
      </c>
      <c r="F16" s="29">
        <f>F15/$F$8</f>
        <v>0.13359261880196838</v>
      </c>
    </row>
    <row r="17" spans="1:6" ht="21.75" customHeight="1">
      <c r="A17" s="27" t="s">
        <v>110</v>
      </c>
      <c r="B17" s="15">
        <v>27397.692700000003</v>
      </c>
      <c r="C17" s="30">
        <f t="shared" si="0"/>
        <v>-10024.180700000004</v>
      </c>
      <c r="D17" s="15">
        <v>17373.511999999999</v>
      </c>
      <c r="E17" s="15">
        <v>11755.3249</v>
      </c>
      <c r="F17" s="15">
        <v>9760.8029000000006</v>
      </c>
    </row>
    <row r="18" spans="1:6" s="14" customFormat="1">
      <c r="A18" s="28" t="s">
        <v>106</v>
      </c>
      <c r="B18" s="29">
        <f>B17/$B$8</f>
        <v>6.462587269344397E-2</v>
      </c>
      <c r="C18" s="29">
        <f t="shared" si="0"/>
        <v>-2.4406426602028089E-2</v>
      </c>
      <c r="D18" s="29">
        <f>D17/$D$8</f>
        <v>4.0219446091415881E-2</v>
      </c>
      <c r="E18" s="29">
        <f>E17/$E$8</f>
        <v>2.8594817863935564E-2</v>
      </c>
      <c r="F18" s="29">
        <f>F17/$F$8</f>
        <v>2.6813804601137952E-2</v>
      </c>
    </row>
    <row r="19" spans="1:6" ht="21" customHeight="1">
      <c r="A19" s="27" t="s">
        <v>111</v>
      </c>
      <c r="B19" s="15">
        <v>1619.8989000000001</v>
      </c>
      <c r="C19" s="30">
        <f t="shared" si="0"/>
        <v>-427.30920000000015</v>
      </c>
      <c r="D19" s="15">
        <v>1192.5897</v>
      </c>
      <c r="E19" s="15">
        <v>1083.1498000000001</v>
      </c>
      <c r="F19" s="15">
        <v>1141.3998000000001</v>
      </c>
    </row>
    <row r="20" spans="1:6" s="14" customFormat="1">
      <c r="A20" s="28" t="s">
        <v>106</v>
      </c>
      <c r="B20" s="29">
        <f>B19/$B$8</f>
        <v>3.8210290637959421E-3</v>
      </c>
      <c r="C20" s="29">
        <f t="shared" si="0"/>
        <v>-1.0601999839686834E-3</v>
      </c>
      <c r="D20" s="29">
        <f>D19/$D$8</f>
        <v>2.7608290798272588E-3</v>
      </c>
      <c r="E20" s="29">
        <f>E19/$E$8</f>
        <v>2.6347609712053335E-3</v>
      </c>
      <c r="F20" s="29">
        <f>F19/$F$8</f>
        <v>3.1355280423681067E-3</v>
      </c>
    </row>
    <row r="21" spans="1:6" ht="21.75" customHeight="1">
      <c r="A21" s="191" t="s">
        <v>2</v>
      </c>
      <c r="B21" s="192">
        <v>91030.0674</v>
      </c>
      <c r="C21" s="193">
        <f t="shared" si="0"/>
        <v>4705.130799999999</v>
      </c>
      <c r="D21" s="192">
        <v>95735.198199999999</v>
      </c>
      <c r="E21" s="192">
        <v>91984.301699999996</v>
      </c>
      <c r="F21" s="192">
        <v>81694.495500000005</v>
      </c>
    </row>
    <row r="22" spans="1:6" s="14" customFormat="1">
      <c r="A22" s="28" t="s">
        <v>106</v>
      </c>
      <c r="B22" s="29">
        <f>B21/$B$8</f>
        <v>0.21472237138669795</v>
      </c>
      <c r="C22" s="29">
        <f t="shared" si="0"/>
        <v>6.9033219708635463E-3</v>
      </c>
      <c r="D22" s="29">
        <f>D21/$D$8</f>
        <v>0.22162569335756149</v>
      </c>
      <c r="E22" s="29">
        <f>E21/$E$8</f>
        <v>0.22375173598585935</v>
      </c>
      <c r="F22" s="29">
        <f>F21/$F$8</f>
        <v>0.22442213635166669</v>
      </c>
    </row>
    <row r="23" spans="1:6" ht="21.75" customHeight="1">
      <c r="A23" s="191" t="s">
        <v>112</v>
      </c>
      <c r="B23" s="192">
        <v>11360.642400000001</v>
      </c>
      <c r="C23" s="193">
        <f t="shared" si="0"/>
        <v>-2022.8633000000009</v>
      </c>
      <c r="D23" s="192">
        <v>9337.7790999999997</v>
      </c>
      <c r="E23" s="192">
        <v>8370.3357999999989</v>
      </c>
      <c r="F23" s="192">
        <v>7159.4470000000001</v>
      </c>
    </row>
    <row r="24" spans="1:6" s="14" customFormat="1">
      <c r="A24" s="28" t="s">
        <v>106</v>
      </c>
      <c r="B24" s="29">
        <f>B23/$B$8</f>
        <v>2.6797564214527513E-2</v>
      </c>
      <c r="C24" s="29">
        <f t="shared" si="0"/>
        <v>-5.1807314678727241E-3</v>
      </c>
      <c r="D24" s="29">
        <f>D23/$D$8</f>
        <v>2.1616832746654789E-2</v>
      </c>
      <c r="E24" s="29">
        <f>E23/$E$8</f>
        <v>2.0360834744855019E-2</v>
      </c>
      <c r="F24" s="29">
        <f>F23/$F$8</f>
        <v>1.9667645671874318E-2</v>
      </c>
    </row>
    <row r="25" spans="1:6" ht="23.25" customHeight="1">
      <c r="A25" s="191" t="s">
        <v>58</v>
      </c>
      <c r="B25" s="192">
        <v>40413.789699999994</v>
      </c>
      <c r="C25" s="193">
        <f t="shared" si="0"/>
        <v>-7020.0404999999955</v>
      </c>
      <c r="D25" s="192">
        <v>33393.749199999998</v>
      </c>
      <c r="E25" s="192">
        <v>24362.6715</v>
      </c>
      <c r="F25" s="192">
        <v>23926.039699999998</v>
      </c>
    </row>
    <row r="26" spans="1:6" s="14" customFormat="1">
      <c r="A26" s="28" t="s">
        <v>106</v>
      </c>
      <c r="B26" s="29">
        <f>B25/$B$8</f>
        <v>9.5328335010189252E-2</v>
      </c>
      <c r="C26" s="29">
        <f t="shared" si="0"/>
        <v>-1.8022255747708396E-2</v>
      </c>
      <c r="D26" s="29">
        <f>D25/$D$8</f>
        <v>7.7306079262480856E-2</v>
      </c>
      <c r="E26" s="29">
        <f>E25/$E$8</f>
        <v>5.9262177791563536E-2</v>
      </c>
      <c r="F26" s="29">
        <f>F25/$F$8</f>
        <v>6.5726985778482336E-2</v>
      </c>
    </row>
    <row r="27" spans="1:6" ht="22.5" customHeight="1">
      <c r="A27" s="191" t="s">
        <v>123</v>
      </c>
      <c r="B27" s="192">
        <v>106467.99919999999</v>
      </c>
      <c r="C27" s="193">
        <f t="shared" si="0"/>
        <v>-1885.1762999999919</v>
      </c>
      <c r="D27" s="192">
        <v>104582.8229</v>
      </c>
      <c r="E27" s="192">
        <v>103681.2092</v>
      </c>
      <c r="F27" s="192">
        <v>90171.459499999997</v>
      </c>
    </row>
    <row r="28" spans="1:6" s="14" customFormat="1">
      <c r="A28" s="28" t="s">
        <v>106</v>
      </c>
      <c r="B28" s="29">
        <f>B27/$B$8</f>
        <v>0.25113747488031696</v>
      </c>
      <c r="C28" s="29">
        <f t="shared" si="0"/>
        <v>-9.0296496049987185E-3</v>
      </c>
      <c r="D28" s="29">
        <f>D27/$D$8</f>
        <v>0.24210782527531824</v>
      </c>
      <c r="E28" s="29">
        <f>E27/$E$8</f>
        <v>0.25220445357376725</v>
      </c>
      <c r="F28" s="29">
        <f>F27/$F$8</f>
        <v>0.24770911987500785</v>
      </c>
    </row>
    <row r="29" spans="1:6" ht="23.25" customHeight="1">
      <c r="A29" s="191" t="s">
        <v>113</v>
      </c>
      <c r="B29" s="192">
        <v>10140.320300000001</v>
      </c>
      <c r="C29" s="193">
        <f t="shared" si="0"/>
        <v>-411.5478000000021</v>
      </c>
      <c r="D29" s="192">
        <v>9728.7724999999991</v>
      </c>
      <c r="E29" s="192">
        <v>7931.69</v>
      </c>
      <c r="F29" s="192">
        <v>6719.5820999999996</v>
      </c>
    </row>
    <row r="30" spans="1:6" s="14" customFormat="1">
      <c r="A30" s="28" t="s">
        <v>106</v>
      </c>
      <c r="B30" s="29">
        <f>B29/$B$8</f>
        <v>2.3919059752741351E-2</v>
      </c>
      <c r="C30" s="29">
        <f t="shared" si="0"/>
        <v>-1.3970825555345186E-3</v>
      </c>
      <c r="D30" s="29">
        <f>D29/$D$8</f>
        <v>2.2521977197206833E-2</v>
      </c>
      <c r="E30" s="29">
        <f>E29/$E$8</f>
        <v>1.9293829207834064E-2</v>
      </c>
      <c r="F30" s="29">
        <f>F29/$F$8</f>
        <v>1.8459297178381115E-2</v>
      </c>
    </row>
    <row r="31" spans="1:6" ht="21.75" customHeight="1">
      <c r="A31" s="27" t="s">
        <v>114</v>
      </c>
      <c r="B31" s="15">
        <v>1084.8144</v>
      </c>
      <c r="C31" s="30">
        <f t="shared" si="0"/>
        <v>28.731700000000046</v>
      </c>
      <c r="D31" s="15">
        <v>1113.5461</v>
      </c>
      <c r="E31" s="15">
        <v>940.15539999999999</v>
      </c>
      <c r="F31" s="15">
        <v>940.15539999999999</v>
      </c>
    </row>
    <row r="32" spans="1:6" s="14" customFormat="1">
      <c r="A32" s="28" t="s">
        <v>106</v>
      </c>
      <c r="B32" s="29">
        <f>B31/$B$8</f>
        <v>2.5588679338101631E-3</v>
      </c>
      <c r="C32" s="29">
        <f t="shared" si="0"/>
        <v>1.8976277495898631E-5</v>
      </c>
      <c r="D32" s="29">
        <f>D31/$D$8</f>
        <v>2.5778442113060618E-3</v>
      </c>
      <c r="E32" s="29">
        <f>E31/$E$8</f>
        <v>2.2869272143040032E-3</v>
      </c>
      <c r="F32" s="29">
        <f>F31/$F$8</f>
        <v>2.5826915519731159E-3</v>
      </c>
    </row>
    <row r="33" spans="1:6" ht="34.5" customHeight="1">
      <c r="A33" s="27" t="s">
        <v>124</v>
      </c>
      <c r="B33" s="15">
        <v>2853.4287999999997</v>
      </c>
      <c r="C33" s="30">
        <f t="shared" si="0"/>
        <v>1856.2250000000004</v>
      </c>
      <c r="D33" s="15">
        <v>4709.6538</v>
      </c>
      <c r="E33" s="15">
        <v>6301.9962000000005</v>
      </c>
      <c r="F33" s="15">
        <v>7932.2574000000004</v>
      </c>
    </row>
    <row r="34" spans="1:6" s="14" customFormat="1">
      <c r="A34" s="28" t="s">
        <v>106</v>
      </c>
      <c r="B34" s="29">
        <f>B33/$B$8</f>
        <v>6.7306881783007425E-3</v>
      </c>
      <c r="C34" s="29">
        <f t="shared" si="0"/>
        <v>4.1720968842894786E-3</v>
      </c>
      <c r="D34" s="29">
        <f>D33/$D$8</f>
        <v>1.0902785062590221E-2</v>
      </c>
      <c r="E34" s="29">
        <f>E33/$E$8</f>
        <v>1.5329600419484285E-2</v>
      </c>
      <c r="F34" s="29">
        <f>F33/$F$8</f>
        <v>2.1790625438152283E-2</v>
      </c>
    </row>
    <row r="35" spans="1:6" ht="45">
      <c r="A35" s="27" t="s">
        <v>883</v>
      </c>
      <c r="B35" s="15">
        <v>35667.446400000001</v>
      </c>
      <c r="C35" s="30">
        <f t="shared" si="0"/>
        <v>-2073.8332000000009</v>
      </c>
      <c r="D35" s="15">
        <v>33593.6132</v>
      </c>
      <c r="E35" s="15">
        <v>33154.278899999998</v>
      </c>
      <c r="F35" s="15">
        <v>31587.409</v>
      </c>
    </row>
    <row r="36" spans="1:6">
      <c r="A36" s="28" t="s">
        <v>106</v>
      </c>
      <c r="B36" s="29">
        <f>B35/$B$8</f>
        <v>8.4132626626133231E-2</v>
      </c>
      <c r="C36" s="29">
        <f t="shared" si="0"/>
        <v>-6.3638648977459578E-3</v>
      </c>
      <c r="D36" s="29">
        <f>D35/$D$8</f>
        <v>7.7768761728387273E-2</v>
      </c>
      <c r="E36" s="29">
        <f>E35/$E$8</f>
        <v>8.0647755346653319E-2</v>
      </c>
      <c r="F36" s="29">
        <f>F35/$F$8</f>
        <v>8.6773457210392632E-2</v>
      </c>
    </row>
    <row r="37" spans="1:6" ht="19.5" customHeight="1">
      <c r="A37" s="27" t="s">
        <v>115</v>
      </c>
      <c r="B37" s="194" t="s">
        <v>846</v>
      </c>
      <c r="C37" s="194" t="s">
        <v>846</v>
      </c>
      <c r="D37" s="194" t="s">
        <v>846</v>
      </c>
      <c r="E37" s="15">
        <v>15888.8444</v>
      </c>
      <c r="F37" s="15">
        <v>23714.072199999999</v>
      </c>
    </row>
    <row r="38" spans="1:6" ht="15.75" customHeight="1">
      <c r="A38" s="28" t="s">
        <v>106</v>
      </c>
      <c r="B38" s="195" t="s">
        <v>846</v>
      </c>
      <c r="C38" s="196" t="s">
        <v>846</v>
      </c>
      <c r="D38" s="195" t="s">
        <v>846</v>
      </c>
      <c r="E38" s="29">
        <f>E37/$E$8</f>
        <v>3.8649600547102918E-2</v>
      </c>
      <c r="F38" s="29">
        <f>F37/$F$8</f>
        <v>6.5144691966690316E-2</v>
      </c>
    </row>
  </sheetData>
  <autoFilter ref="A6:F38"/>
  <mergeCells count="5">
    <mergeCell ref="A4:F4"/>
    <mergeCell ref="A6:A7"/>
    <mergeCell ref="B6:B7"/>
    <mergeCell ref="C6:C7"/>
    <mergeCell ref="D6:F6"/>
  </mergeCells>
  <printOptions horizontalCentered="1"/>
  <pageMargins left="0.39370078740157483" right="0.39370078740157483" top="0.59055118110236227" bottom="0.55118110236220474" header="0.31496062992125984" footer="0.31496062992125984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G31"/>
  <sheetViews>
    <sheetView view="pageBreakPreview" topLeftCell="A19" zoomScale="70" zoomScaleNormal="100" zoomScaleSheetLayoutView="70" zoomScalePageLayoutView="85" workbookViewId="0">
      <selection activeCell="C31" sqref="C31"/>
    </sheetView>
  </sheetViews>
  <sheetFormatPr defaultColWidth="8.77734375" defaultRowHeight="15.75"/>
  <cols>
    <col min="1" max="1" width="12.6640625" style="44" customWidth="1"/>
    <col min="2" max="2" width="67" style="7" customWidth="1"/>
    <col min="3" max="3" width="13.5546875" style="5" customWidth="1"/>
    <col min="4" max="4" width="12.77734375" style="6" customWidth="1"/>
    <col min="5" max="7" width="11.5546875" style="5" customWidth="1"/>
    <col min="8" max="16384" width="8.77734375" style="127"/>
  </cols>
  <sheetData>
    <row r="1" spans="1:7" ht="20.25">
      <c r="B1" s="4"/>
      <c r="G1" s="145" t="s">
        <v>33</v>
      </c>
    </row>
    <row r="2" spans="1:7" ht="20.25">
      <c r="B2" s="4"/>
      <c r="G2" s="145" t="s">
        <v>309</v>
      </c>
    </row>
    <row r="3" spans="1:7" ht="20.25">
      <c r="B3" s="4"/>
      <c r="G3" s="145" t="s">
        <v>845</v>
      </c>
    </row>
    <row r="4" spans="1:7" ht="22.5">
      <c r="A4" s="252" t="s">
        <v>934</v>
      </c>
      <c r="B4" s="253"/>
      <c r="C4" s="253"/>
      <c r="D4" s="253"/>
      <c r="E4" s="253"/>
      <c r="F4" s="253"/>
      <c r="G4" s="253"/>
    </row>
    <row r="5" spans="1:7" ht="23.25">
      <c r="G5" s="31" t="s">
        <v>3</v>
      </c>
    </row>
    <row r="6" spans="1:7" ht="44.25" customHeight="1">
      <c r="A6" s="254" t="s">
        <v>34</v>
      </c>
      <c r="B6" s="255" t="s">
        <v>17</v>
      </c>
      <c r="C6" s="255" t="s">
        <v>843</v>
      </c>
      <c r="D6" s="256" t="s">
        <v>332</v>
      </c>
      <c r="E6" s="257" t="s">
        <v>18</v>
      </c>
      <c r="F6" s="257"/>
      <c r="G6" s="257"/>
    </row>
    <row r="7" spans="1:7" ht="44.25" customHeight="1">
      <c r="A7" s="254"/>
      <c r="B7" s="255"/>
      <c r="C7" s="255"/>
      <c r="D7" s="256"/>
      <c r="E7" s="144" t="s">
        <v>116</v>
      </c>
      <c r="F7" s="144" t="s">
        <v>186</v>
      </c>
      <c r="G7" s="144" t="s">
        <v>312</v>
      </c>
    </row>
    <row r="8" spans="1:7" ht="22.5">
      <c r="A8" s="213" t="s">
        <v>35</v>
      </c>
      <c r="B8" s="214" t="s">
        <v>901</v>
      </c>
      <c r="C8" s="215">
        <v>70634.765200000009</v>
      </c>
      <c r="D8" s="216">
        <f>E8-C8</f>
        <v>-6100.4504000000088</v>
      </c>
      <c r="E8" s="215">
        <v>64534.3148</v>
      </c>
      <c r="F8" s="215">
        <v>55914.193700000003</v>
      </c>
      <c r="G8" s="215">
        <v>55097.143200000006</v>
      </c>
    </row>
    <row r="9" spans="1:7" ht="22.5">
      <c r="A9" s="213" t="s">
        <v>36</v>
      </c>
      <c r="B9" s="214" t="s">
        <v>894</v>
      </c>
      <c r="C9" s="215">
        <v>96257.961599999995</v>
      </c>
      <c r="D9" s="216">
        <f t="shared" ref="D9:D13" si="0">E9-C9</f>
        <v>5111.0253000000084</v>
      </c>
      <c r="E9" s="215">
        <v>101368.9869</v>
      </c>
      <c r="F9" s="215">
        <v>97557.30309999999</v>
      </c>
      <c r="G9" s="215">
        <v>87362.636900000012</v>
      </c>
    </row>
    <row r="10" spans="1:7" ht="22.5">
      <c r="A10" s="213" t="s">
        <v>37</v>
      </c>
      <c r="B10" s="214" t="s">
        <v>895</v>
      </c>
      <c r="C10" s="215">
        <v>58491.431299999997</v>
      </c>
      <c r="D10" s="216">
        <f t="shared" si="0"/>
        <v>-2699.866399999999</v>
      </c>
      <c r="E10" s="215">
        <v>55791.564899999998</v>
      </c>
      <c r="F10" s="215">
        <v>57161.938000000002</v>
      </c>
      <c r="G10" s="215">
        <v>46934.557799999995</v>
      </c>
    </row>
    <row r="11" spans="1:7" ht="50.25" customHeight="1">
      <c r="A11" s="213" t="s">
        <v>38</v>
      </c>
      <c r="B11" s="214" t="s">
        <v>896</v>
      </c>
      <c r="C11" s="215">
        <v>14391.3078</v>
      </c>
      <c r="D11" s="216">
        <f t="shared" si="0"/>
        <v>-362.05370000000039</v>
      </c>
      <c r="E11" s="215">
        <v>14029.2541</v>
      </c>
      <c r="F11" s="215">
        <v>10684.473</v>
      </c>
      <c r="G11" s="215">
        <v>9841.3300999999992</v>
      </c>
    </row>
    <row r="12" spans="1:7" ht="67.5">
      <c r="A12" s="213" t="s">
        <v>39</v>
      </c>
      <c r="B12" s="214" t="s">
        <v>897</v>
      </c>
      <c r="C12" s="215">
        <v>2296.1615000000002</v>
      </c>
      <c r="D12" s="216">
        <f t="shared" si="0"/>
        <v>43.254999999999654</v>
      </c>
      <c r="E12" s="215">
        <v>2339.4164999999998</v>
      </c>
      <c r="F12" s="215">
        <v>1809.8224</v>
      </c>
      <c r="G12" s="215">
        <v>1753.7676999999999</v>
      </c>
    </row>
    <row r="13" spans="1:7" ht="45">
      <c r="A13" s="213" t="s">
        <v>40</v>
      </c>
      <c r="B13" s="214" t="s">
        <v>898</v>
      </c>
      <c r="C13" s="215">
        <v>3507.7208999999998</v>
      </c>
      <c r="D13" s="216">
        <f t="shared" si="0"/>
        <v>-1794.8905</v>
      </c>
      <c r="E13" s="215">
        <v>1712.8303999999998</v>
      </c>
      <c r="F13" s="215">
        <v>1381.5488</v>
      </c>
      <c r="G13" s="215">
        <v>1249.5726999999999</v>
      </c>
    </row>
    <row r="14" spans="1:7" ht="22.5">
      <c r="A14" s="213" t="s">
        <v>41</v>
      </c>
      <c r="B14" s="214" t="s">
        <v>899</v>
      </c>
      <c r="C14" s="215">
        <v>3476.8502999999996</v>
      </c>
      <c r="D14" s="216">
        <f t="shared" ref="D14:D21" si="1">E14-C14</f>
        <v>167.98890000000074</v>
      </c>
      <c r="E14" s="215">
        <v>3644.8392000000003</v>
      </c>
      <c r="F14" s="215">
        <v>2880.0182999999997</v>
      </c>
      <c r="G14" s="215">
        <v>321.29950000000002</v>
      </c>
    </row>
    <row r="15" spans="1:7" ht="22.5">
      <c r="A15" s="213" t="s">
        <v>42</v>
      </c>
      <c r="B15" s="214" t="s">
        <v>900</v>
      </c>
      <c r="C15" s="215">
        <v>13352.954099999999</v>
      </c>
      <c r="D15" s="216">
        <f t="shared" si="1"/>
        <v>-1296.5612999999976</v>
      </c>
      <c r="E15" s="215">
        <v>12056.392800000001</v>
      </c>
      <c r="F15" s="215">
        <v>10707.2155</v>
      </c>
      <c r="G15" s="215">
        <v>7629.8335999999999</v>
      </c>
    </row>
    <row r="16" spans="1:7" ht="22.5">
      <c r="A16" s="213" t="s">
        <v>43</v>
      </c>
      <c r="B16" s="214" t="s">
        <v>902</v>
      </c>
      <c r="C16" s="215">
        <v>10664.602800000001</v>
      </c>
      <c r="D16" s="216">
        <f t="shared" si="1"/>
        <v>-429.86989999999969</v>
      </c>
      <c r="E16" s="215">
        <v>10234.732900000001</v>
      </c>
      <c r="F16" s="215">
        <v>8314.284599999999</v>
      </c>
      <c r="G16" s="215">
        <v>7103.4721</v>
      </c>
    </row>
    <row r="17" spans="1:7" ht="22.5">
      <c r="A17" s="213" t="s">
        <v>44</v>
      </c>
      <c r="B17" s="214" t="s">
        <v>313</v>
      </c>
      <c r="C17" s="215">
        <v>1491.258</v>
      </c>
      <c r="D17" s="216">
        <f t="shared" si="1"/>
        <v>-488.68190000000004</v>
      </c>
      <c r="E17" s="215">
        <v>1002.5761</v>
      </c>
      <c r="F17" s="215">
        <v>793.59519999999998</v>
      </c>
      <c r="G17" s="215">
        <v>693.59519999999998</v>
      </c>
    </row>
    <row r="18" spans="1:7" ht="45">
      <c r="A18" s="213" t="s">
        <v>45</v>
      </c>
      <c r="B18" s="214" t="s">
        <v>903</v>
      </c>
      <c r="C18" s="215">
        <v>1675.6408000000001</v>
      </c>
      <c r="D18" s="216">
        <f t="shared" si="1"/>
        <v>-484.99320000000012</v>
      </c>
      <c r="E18" s="215">
        <v>1190.6476</v>
      </c>
      <c r="F18" s="215">
        <v>382.18629999999996</v>
      </c>
      <c r="G18" s="215">
        <v>382.18629999999996</v>
      </c>
    </row>
    <row r="19" spans="1:7" ht="22.5">
      <c r="A19" s="213" t="s">
        <v>46</v>
      </c>
      <c r="B19" s="214" t="s">
        <v>904</v>
      </c>
      <c r="C19" s="215">
        <v>49803.378600000004</v>
      </c>
      <c r="D19" s="216">
        <f t="shared" si="1"/>
        <v>15580.168299999998</v>
      </c>
      <c r="E19" s="215">
        <v>65383.546900000001</v>
      </c>
      <c r="F19" s="215">
        <v>60118.663399999998</v>
      </c>
      <c r="G19" s="215">
        <v>39534.452899999997</v>
      </c>
    </row>
    <row r="20" spans="1:7" ht="22.5">
      <c r="A20" s="213" t="s">
        <v>47</v>
      </c>
      <c r="B20" s="214" t="s">
        <v>905</v>
      </c>
      <c r="C20" s="215">
        <v>2077.9639999999999</v>
      </c>
      <c r="D20" s="216">
        <f t="shared" si="1"/>
        <v>-107.96260000000007</v>
      </c>
      <c r="E20" s="215">
        <v>1970.0013999999999</v>
      </c>
      <c r="F20" s="215">
        <v>1179.9128000000001</v>
      </c>
      <c r="G20" s="215">
        <v>1179.9141999999999</v>
      </c>
    </row>
    <row r="21" spans="1:7" ht="67.5">
      <c r="A21" s="213" t="s">
        <v>48</v>
      </c>
      <c r="B21" s="214" t="s">
        <v>906</v>
      </c>
      <c r="C21" s="215">
        <v>10323.382900000001</v>
      </c>
      <c r="D21" s="216">
        <f t="shared" si="1"/>
        <v>-263.81290000000081</v>
      </c>
      <c r="E21" s="215">
        <v>10059.57</v>
      </c>
      <c r="F21" s="215">
        <v>9108.3654000000006</v>
      </c>
      <c r="G21" s="215">
        <v>8020.8577000000005</v>
      </c>
    </row>
    <row r="22" spans="1:7" ht="22.5">
      <c r="A22" s="213" t="s">
        <v>49</v>
      </c>
      <c r="B22" s="214" t="s">
        <v>907</v>
      </c>
      <c r="C22" s="215">
        <v>1448.3802000000001</v>
      </c>
      <c r="D22" s="216">
        <f t="shared" ref="D22:D31" si="2">E22-C22</f>
        <v>4.5606000000000222</v>
      </c>
      <c r="E22" s="215">
        <v>1452.9408000000001</v>
      </c>
      <c r="F22" s="215">
        <v>1304.8908000000001</v>
      </c>
      <c r="G22" s="215">
        <v>1304.8908000000001</v>
      </c>
    </row>
    <row r="23" spans="1:7" ht="45">
      <c r="A23" s="213" t="s">
        <v>50</v>
      </c>
      <c r="B23" s="214" t="s">
        <v>908</v>
      </c>
      <c r="C23" s="215">
        <v>17646.303800000002</v>
      </c>
      <c r="D23" s="216">
        <f t="shared" si="2"/>
        <v>-8280.2595000000001</v>
      </c>
      <c r="E23" s="215">
        <v>9366.0443000000014</v>
      </c>
      <c r="F23" s="215">
        <v>4555.3029000000006</v>
      </c>
      <c r="G23" s="215">
        <v>3467.5497</v>
      </c>
    </row>
    <row r="24" spans="1:7" ht="22.5">
      <c r="A24" s="213" t="s">
        <v>51</v>
      </c>
      <c r="B24" s="214" t="s">
        <v>909</v>
      </c>
      <c r="C24" s="215">
        <v>2602.3038999999999</v>
      </c>
      <c r="D24" s="216">
        <f t="shared" si="2"/>
        <v>-55.727899999999863</v>
      </c>
      <c r="E24" s="215">
        <v>2546.576</v>
      </c>
      <c r="F24" s="215">
        <v>2402.1219000000001</v>
      </c>
      <c r="G24" s="215">
        <v>1446.0473999999999</v>
      </c>
    </row>
    <row r="25" spans="1:7" ht="22.5">
      <c r="A25" s="213" t="s">
        <v>52</v>
      </c>
      <c r="B25" s="214" t="s">
        <v>910</v>
      </c>
      <c r="C25" s="215">
        <v>35083.681700000001</v>
      </c>
      <c r="D25" s="216">
        <f t="shared" si="2"/>
        <v>2011.0218999999997</v>
      </c>
      <c r="E25" s="215">
        <v>37094.703600000001</v>
      </c>
      <c r="F25" s="215">
        <v>38443.962599999999</v>
      </c>
      <c r="G25" s="215">
        <v>38739.302600000003</v>
      </c>
    </row>
    <row r="26" spans="1:7" ht="67.5">
      <c r="A26" s="213" t="s">
        <v>53</v>
      </c>
      <c r="B26" s="214" t="s">
        <v>911</v>
      </c>
      <c r="C26" s="215">
        <v>944.74860000000001</v>
      </c>
      <c r="D26" s="216">
        <f t="shared" si="2"/>
        <v>-23.597800000000007</v>
      </c>
      <c r="E26" s="215">
        <v>921.1508</v>
      </c>
      <c r="F26" s="215">
        <v>919.09500000000003</v>
      </c>
      <c r="G26" s="215">
        <v>895.7491</v>
      </c>
    </row>
    <row r="27" spans="1:7" ht="22.5">
      <c r="A27" s="213" t="s">
        <v>54</v>
      </c>
      <c r="B27" s="214" t="s">
        <v>912</v>
      </c>
      <c r="C27" s="215">
        <v>1472.7940000000001</v>
      </c>
      <c r="D27" s="216">
        <f t="shared" si="2"/>
        <v>93.977599999999939</v>
      </c>
      <c r="E27" s="215">
        <v>1566.7716</v>
      </c>
      <c r="F27" s="215">
        <v>1205.9704999999999</v>
      </c>
      <c r="G27" s="215">
        <v>1205.9704999999999</v>
      </c>
    </row>
    <row r="28" spans="1:7" ht="45">
      <c r="A28" s="213" t="s">
        <v>55</v>
      </c>
      <c r="B28" s="214" t="s">
        <v>913</v>
      </c>
      <c r="C28" s="215">
        <v>128.476</v>
      </c>
      <c r="D28" s="216">
        <f t="shared" si="2"/>
        <v>-7.346500000000006</v>
      </c>
      <c r="E28" s="215">
        <v>121.12949999999999</v>
      </c>
      <c r="F28" s="215">
        <v>116.12949999999999</v>
      </c>
      <c r="G28" s="215">
        <v>116.12949999999999</v>
      </c>
    </row>
    <row r="29" spans="1:7" ht="45">
      <c r="A29" s="213" t="s">
        <v>146</v>
      </c>
      <c r="B29" s="214" t="s">
        <v>914</v>
      </c>
      <c r="C29" s="215">
        <v>1577.9398999999999</v>
      </c>
      <c r="D29" s="216">
        <f t="shared" si="2"/>
        <v>79.14870000000019</v>
      </c>
      <c r="E29" s="215">
        <v>1657.0886</v>
      </c>
      <c r="F29" s="215">
        <v>740.57869999999991</v>
      </c>
      <c r="G29" s="215">
        <v>378.86959999999999</v>
      </c>
    </row>
    <row r="30" spans="1:7" ht="45">
      <c r="A30" s="213" t="s">
        <v>56</v>
      </c>
      <c r="B30" s="214" t="s">
        <v>915</v>
      </c>
      <c r="C30" s="215">
        <v>2825.6516000000001</v>
      </c>
      <c r="D30" s="216">
        <f t="shared" si="2"/>
        <v>-657.52550000000019</v>
      </c>
      <c r="E30" s="215">
        <v>2168.1261</v>
      </c>
      <c r="F30" s="215">
        <v>850.4751</v>
      </c>
      <c r="G30" s="215">
        <v>350.4751</v>
      </c>
    </row>
    <row r="31" spans="1:7" ht="29.25" customHeight="1">
      <c r="A31" s="250" t="s">
        <v>334</v>
      </c>
      <c r="B31" s="251"/>
      <c r="C31" s="217">
        <v>402175.65950000007</v>
      </c>
      <c r="D31" s="218">
        <f t="shared" si="2"/>
        <v>37.546299999987241</v>
      </c>
      <c r="E31" s="217">
        <v>402213.20580000005</v>
      </c>
      <c r="F31" s="217">
        <v>368532.04749999999</v>
      </c>
      <c r="G31" s="217">
        <v>315009.60420000006</v>
      </c>
    </row>
  </sheetData>
  <autoFilter ref="A6:G31">
    <filterColumn colId="4" showButton="0"/>
    <filterColumn colId="5" showButton="0"/>
  </autoFilter>
  <mergeCells count="7">
    <mergeCell ref="A31:B31"/>
    <mergeCell ref="A4:G4"/>
    <mergeCell ref="A6:A7"/>
    <mergeCell ref="B6:B7"/>
    <mergeCell ref="C6:C7"/>
    <mergeCell ref="D6:D7"/>
    <mergeCell ref="E6:G6"/>
  </mergeCells>
  <pageMargins left="0.39370078740157483" right="0.39370078740157483" top="0.59055118110236227" bottom="0.39370078740157483" header="0.23622047244094491" footer="0.43307086614173229"/>
  <pageSetup paperSize="9" scale="53" fitToHeight="0" orientation="portrait" r:id="rId1"/>
  <headerFooter differentFirst="1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5"/>
  <sheetViews>
    <sheetView workbookViewId="0">
      <selection activeCell="B8" sqref="B8"/>
    </sheetView>
  </sheetViews>
  <sheetFormatPr defaultColWidth="8.77734375" defaultRowHeight="15.75"/>
  <cols>
    <col min="1" max="1" width="12.6640625" style="44" customWidth="1"/>
    <col min="2" max="2" width="71.5546875" style="7" customWidth="1"/>
    <col min="3" max="5" width="11.5546875" style="5" customWidth="1"/>
    <col min="6" max="16384" width="8.77734375" style="127"/>
  </cols>
  <sheetData>
    <row r="1" spans="1:5" ht="20.25">
      <c r="B1" s="4"/>
      <c r="E1" s="145" t="s">
        <v>57</v>
      </c>
    </row>
    <row r="2" spans="1:5" ht="20.25">
      <c r="B2" s="4"/>
      <c r="E2" s="145" t="s">
        <v>309</v>
      </c>
    </row>
    <row r="3" spans="1:5" ht="20.25">
      <c r="B3" s="4"/>
      <c r="E3" s="145" t="s">
        <v>845</v>
      </c>
    </row>
    <row r="4" spans="1:5" ht="22.5">
      <c r="A4" s="252" t="s">
        <v>916</v>
      </c>
      <c r="B4" s="253"/>
      <c r="C4" s="253"/>
      <c r="D4" s="253"/>
      <c r="E4" s="253"/>
    </row>
    <row r="5" spans="1:5" ht="23.25">
      <c r="E5" s="31" t="s">
        <v>3</v>
      </c>
    </row>
    <row r="6" spans="1:5" ht="20.25" customHeight="1">
      <c r="A6" s="254" t="s">
        <v>34</v>
      </c>
      <c r="B6" s="255" t="s">
        <v>893</v>
      </c>
      <c r="C6" s="257" t="s">
        <v>18</v>
      </c>
      <c r="D6" s="257"/>
      <c r="E6" s="257"/>
    </row>
    <row r="7" spans="1:5" ht="37.5" customHeight="1">
      <c r="A7" s="254"/>
      <c r="B7" s="255"/>
      <c r="C7" s="144" t="s">
        <v>116</v>
      </c>
      <c r="D7" s="144" t="s">
        <v>186</v>
      </c>
      <c r="E7" s="144" t="s">
        <v>312</v>
      </c>
    </row>
    <row r="8" spans="1:5" ht="40.5">
      <c r="A8" s="140" t="s">
        <v>35</v>
      </c>
      <c r="B8" s="141" t="s">
        <v>125</v>
      </c>
      <c r="C8" s="210">
        <v>64534.3148</v>
      </c>
      <c r="D8" s="210">
        <v>55914.193700000003</v>
      </c>
      <c r="E8" s="210">
        <v>55097.143200000006</v>
      </c>
    </row>
    <row r="9" spans="1:5" ht="20.25">
      <c r="A9" s="142" t="s">
        <v>335</v>
      </c>
      <c r="B9" s="143" t="s">
        <v>499</v>
      </c>
      <c r="C9" s="211">
        <v>1336.3423</v>
      </c>
      <c r="D9" s="211">
        <v>1336.3423</v>
      </c>
      <c r="E9" s="211">
        <v>1233.3888999999999</v>
      </c>
    </row>
    <row r="10" spans="1:5" ht="40.5">
      <c r="A10" s="142" t="s">
        <v>336</v>
      </c>
      <c r="B10" s="143" t="s">
        <v>500</v>
      </c>
      <c r="C10" s="211">
        <v>509.64850000000001</v>
      </c>
      <c r="D10" s="211">
        <v>193.61199999999999</v>
      </c>
      <c r="E10" s="211">
        <v>9.6806000000000001</v>
      </c>
    </row>
    <row r="11" spans="1:5" ht="20.25">
      <c r="A11" s="142" t="s">
        <v>337</v>
      </c>
      <c r="B11" s="143" t="s">
        <v>501</v>
      </c>
      <c r="C11" s="211">
        <v>98.058600000000013</v>
      </c>
      <c r="D11" s="211">
        <v>0</v>
      </c>
      <c r="E11" s="211">
        <v>0</v>
      </c>
    </row>
    <row r="12" spans="1:5" ht="20.25">
      <c r="A12" s="142" t="s">
        <v>338</v>
      </c>
      <c r="B12" s="143" t="s">
        <v>502</v>
      </c>
      <c r="C12" s="211">
        <v>704.22540000000004</v>
      </c>
      <c r="D12" s="211">
        <v>0</v>
      </c>
      <c r="E12" s="211">
        <v>4126.7390999999998</v>
      </c>
    </row>
    <row r="13" spans="1:5" ht="20.25">
      <c r="A13" s="142" t="s">
        <v>339</v>
      </c>
      <c r="B13" s="143" t="s">
        <v>503</v>
      </c>
      <c r="C13" s="211">
        <v>145.04060000000001</v>
      </c>
      <c r="D13" s="211">
        <v>0</v>
      </c>
      <c r="E13" s="211">
        <v>0</v>
      </c>
    </row>
    <row r="14" spans="1:5" ht="40.5">
      <c r="A14" s="142" t="s">
        <v>340</v>
      </c>
      <c r="B14" s="143" t="s">
        <v>504</v>
      </c>
      <c r="C14" s="211">
        <v>2044.4929</v>
      </c>
      <c r="D14" s="211">
        <v>3113.8392999999996</v>
      </c>
      <c r="E14" s="211">
        <v>116.54519999999999</v>
      </c>
    </row>
    <row r="15" spans="1:5" ht="20.25">
      <c r="A15" s="142" t="s">
        <v>341</v>
      </c>
      <c r="B15" s="143" t="s">
        <v>505</v>
      </c>
      <c r="C15" s="211">
        <v>0.53870000000000007</v>
      </c>
      <c r="D15" s="211">
        <v>0.53870000000000007</v>
      </c>
      <c r="E15" s="211">
        <v>0</v>
      </c>
    </row>
    <row r="16" spans="1:5" ht="20.25">
      <c r="A16" s="142" t="s">
        <v>342</v>
      </c>
      <c r="B16" s="143" t="s">
        <v>506</v>
      </c>
      <c r="C16" s="211">
        <v>43.698</v>
      </c>
      <c r="D16" s="211">
        <v>21.895</v>
      </c>
      <c r="E16" s="211">
        <v>0</v>
      </c>
    </row>
    <row r="17" spans="1:5" ht="40.5">
      <c r="A17" s="142" t="s">
        <v>343</v>
      </c>
      <c r="B17" s="143" t="s">
        <v>507</v>
      </c>
      <c r="C17" s="211">
        <v>218.51239999999999</v>
      </c>
      <c r="D17" s="211">
        <v>218.5181</v>
      </c>
      <c r="E17" s="211">
        <v>67.740600000000001</v>
      </c>
    </row>
    <row r="18" spans="1:5" ht="40.5">
      <c r="A18" s="142" t="s">
        <v>344</v>
      </c>
      <c r="B18" s="143" t="s">
        <v>508</v>
      </c>
      <c r="C18" s="211">
        <v>76.353399999999993</v>
      </c>
      <c r="D18" s="211">
        <v>66.336699999999993</v>
      </c>
      <c r="E18" s="211">
        <v>20.564400000000003</v>
      </c>
    </row>
    <row r="19" spans="1:5" ht="60.75">
      <c r="A19" s="142" t="s">
        <v>345</v>
      </c>
      <c r="B19" s="143" t="s">
        <v>509</v>
      </c>
      <c r="C19" s="211">
        <v>5462.2394999999997</v>
      </c>
      <c r="D19" s="211">
        <v>5312.1776</v>
      </c>
      <c r="E19" s="211">
        <v>4497.6244999999999</v>
      </c>
    </row>
    <row r="20" spans="1:5" ht="40.5">
      <c r="A20" s="142" t="s">
        <v>346</v>
      </c>
      <c r="B20" s="143" t="s">
        <v>510</v>
      </c>
      <c r="C20" s="211">
        <v>147.06979999999999</v>
      </c>
      <c r="D20" s="211">
        <v>131.5642</v>
      </c>
      <c r="E20" s="211">
        <v>131.5642</v>
      </c>
    </row>
    <row r="21" spans="1:5" ht="40.5">
      <c r="A21" s="142" t="s">
        <v>347</v>
      </c>
      <c r="B21" s="143" t="s">
        <v>511</v>
      </c>
      <c r="C21" s="211">
        <v>82.2</v>
      </c>
      <c r="D21" s="211">
        <v>0</v>
      </c>
      <c r="E21" s="211">
        <v>0</v>
      </c>
    </row>
    <row r="22" spans="1:5" ht="60.75">
      <c r="A22" s="142" t="s">
        <v>348</v>
      </c>
      <c r="B22" s="143" t="s">
        <v>512</v>
      </c>
      <c r="C22" s="211">
        <v>247.827</v>
      </c>
      <c r="D22" s="211">
        <v>190.3381</v>
      </c>
      <c r="E22" s="211">
        <v>95.597100000000012</v>
      </c>
    </row>
    <row r="23" spans="1:5" ht="81">
      <c r="A23" s="142" t="s">
        <v>349</v>
      </c>
      <c r="B23" s="143" t="s">
        <v>513</v>
      </c>
      <c r="C23" s="211">
        <v>302.6336</v>
      </c>
      <c r="D23" s="211">
        <v>280.5634</v>
      </c>
      <c r="E23" s="211">
        <v>254.32310000000001</v>
      </c>
    </row>
    <row r="24" spans="1:5" ht="40.5">
      <c r="A24" s="142" t="s">
        <v>350</v>
      </c>
      <c r="B24" s="143" t="s">
        <v>514</v>
      </c>
      <c r="C24" s="211">
        <v>8553.7086999999992</v>
      </c>
      <c r="D24" s="211">
        <v>384.00840000000005</v>
      </c>
      <c r="E24" s="211">
        <v>252.2184</v>
      </c>
    </row>
    <row r="25" spans="1:5" ht="40.5">
      <c r="A25" s="142" t="s">
        <v>351</v>
      </c>
      <c r="B25" s="143" t="s">
        <v>515</v>
      </c>
      <c r="C25" s="211">
        <v>12991.7456</v>
      </c>
      <c r="D25" s="211">
        <v>12819.8423</v>
      </c>
      <c r="E25" s="211">
        <v>12719.532499999999</v>
      </c>
    </row>
    <row r="26" spans="1:5" ht="40.5">
      <c r="A26" s="142" t="s">
        <v>352</v>
      </c>
      <c r="B26" s="143" t="s">
        <v>516</v>
      </c>
      <c r="C26" s="211">
        <v>7555.4384</v>
      </c>
      <c r="D26" s="211">
        <v>5957.3625999999995</v>
      </c>
      <c r="E26" s="211">
        <v>4178.6148999999996</v>
      </c>
    </row>
    <row r="27" spans="1:5" ht="40.5">
      <c r="A27" s="142" t="s">
        <v>353</v>
      </c>
      <c r="B27" s="143" t="s">
        <v>517</v>
      </c>
      <c r="C27" s="211">
        <v>24014.541399999998</v>
      </c>
      <c r="D27" s="211">
        <v>25887.255000000001</v>
      </c>
      <c r="E27" s="211">
        <v>27393.009699999999</v>
      </c>
    </row>
    <row r="28" spans="1:5" ht="40.5">
      <c r="A28" s="140" t="s">
        <v>36</v>
      </c>
      <c r="B28" s="141" t="s">
        <v>126</v>
      </c>
      <c r="C28" s="210">
        <v>101368.9869</v>
      </c>
      <c r="D28" s="210">
        <v>97557.30309999999</v>
      </c>
      <c r="E28" s="210">
        <v>87362.636900000012</v>
      </c>
    </row>
    <row r="29" spans="1:5" ht="20.25">
      <c r="A29" s="142" t="s">
        <v>354</v>
      </c>
      <c r="B29" s="143" t="s">
        <v>518</v>
      </c>
      <c r="C29" s="211">
        <v>1711.2936000000002</v>
      </c>
      <c r="D29" s="211">
        <v>8.99</v>
      </c>
      <c r="E29" s="211">
        <v>8.99</v>
      </c>
    </row>
    <row r="30" spans="1:5" ht="20.25">
      <c r="A30" s="142" t="s">
        <v>355</v>
      </c>
      <c r="B30" s="143" t="s">
        <v>519</v>
      </c>
      <c r="C30" s="211">
        <v>222.00720000000001</v>
      </c>
      <c r="D30" s="211">
        <v>0</v>
      </c>
      <c r="E30" s="211">
        <v>0</v>
      </c>
    </row>
    <row r="31" spans="1:5" ht="20.25">
      <c r="A31" s="142" t="s">
        <v>356</v>
      </c>
      <c r="B31" s="143" t="s">
        <v>520</v>
      </c>
      <c r="C31" s="211">
        <v>184.33799999999999</v>
      </c>
      <c r="D31" s="211">
        <v>0</v>
      </c>
      <c r="E31" s="211">
        <v>0</v>
      </c>
    </row>
    <row r="32" spans="1:5" ht="20.25">
      <c r="A32" s="142" t="s">
        <v>357</v>
      </c>
      <c r="B32" s="143" t="s">
        <v>521</v>
      </c>
      <c r="C32" s="211">
        <v>317.6114</v>
      </c>
      <c r="D32" s="211">
        <v>244.72889999999998</v>
      </c>
      <c r="E32" s="211">
        <v>12.236499999999999</v>
      </c>
    </row>
    <row r="33" spans="1:5" ht="20.25">
      <c r="A33" s="142" t="s">
        <v>358</v>
      </c>
      <c r="B33" s="143" t="s">
        <v>506</v>
      </c>
      <c r="C33" s="211">
        <v>4.9151000000000007</v>
      </c>
      <c r="D33" s="211">
        <v>4.9151000000000007</v>
      </c>
      <c r="E33" s="211">
        <v>4.9151000000000007</v>
      </c>
    </row>
    <row r="34" spans="1:5" ht="40.5">
      <c r="A34" s="142" t="s">
        <v>359</v>
      </c>
      <c r="B34" s="143" t="s">
        <v>522</v>
      </c>
      <c r="C34" s="211">
        <v>899.05130000000008</v>
      </c>
      <c r="D34" s="211">
        <v>212.32560000000001</v>
      </c>
      <c r="E34" s="211">
        <v>212.32560000000001</v>
      </c>
    </row>
    <row r="35" spans="1:5" ht="40.5">
      <c r="A35" s="142" t="s">
        <v>360</v>
      </c>
      <c r="B35" s="143" t="s">
        <v>523</v>
      </c>
      <c r="C35" s="211">
        <v>8041.8469999999998</v>
      </c>
      <c r="D35" s="211">
        <v>8422.4603000000006</v>
      </c>
      <c r="E35" s="211">
        <v>2905.0243</v>
      </c>
    </row>
    <row r="36" spans="1:5" ht="40.5">
      <c r="A36" s="142" t="s">
        <v>361</v>
      </c>
      <c r="B36" s="143" t="s">
        <v>524</v>
      </c>
      <c r="C36" s="211">
        <v>11203.771000000001</v>
      </c>
      <c r="D36" s="211">
        <v>10897.0245</v>
      </c>
      <c r="E36" s="211">
        <v>10588.104599999999</v>
      </c>
    </row>
    <row r="37" spans="1:5" ht="81">
      <c r="A37" s="142" t="s">
        <v>362</v>
      </c>
      <c r="B37" s="143" t="s">
        <v>525</v>
      </c>
      <c r="C37" s="211">
        <v>69169.899999999994</v>
      </c>
      <c r="D37" s="211">
        <v>68393.215599999996</v>
      </c>
      <c r="E37" s="211">
        <v>64359.415999999997</v>
      </c>
    </row>
    <row r="38" spans="1:5" ht="40.5">
      <c r="A38" s="142" t="s">
        <v>363</v>
      </c>
      <c r="B38" s="143" t="s">
        <v>526</v>
      </c>
      <c r="C38" s="211">
        <v>476.64959999999996</v>
      </c>
      <c r="D38" s="211">
        <v>382.49420000000003</v>
      </c>
      <c r="E38" s="211">
        <v>370.76209999999998</v>
      </c>
    </row>
    <row r="39" spans="1:5" ht="83.25" customHeight="1">
      <c r="A39" s="142" t="s">
        <v>364</v>
      </c>
      <c r="B39" s="143" t="s">
        <v>527</v>
      </c>
      <c r="C39" s="211">
        <v>7066.8272999999999</v>
      </c>
      <c r="D39" s="211">
        <v>7043.6392000000005</v>
      </c>
      <c r="E39" s="211">
        <v>7043.4880999999996</v>
      </c>
    </row>
    <row r="40" spans="1:5" ht="40.5">
      <c r="A40" s="142" t="s">
        <v>365</v>
      </c>
      <c r="B40" s="143" t="s">
        <v>528</v>
      </c>
      <c r="C40" s="211">
        <v>1425.5817</v>
      </c>
      <c r="D40" s="211">
        <v>1329.1481999999999</v>
      </c>
      <c r="E40" s="211">
        <v>1281.1261000000002</v>
      </c>
    </row>
    <row r="41" spans="1:5" ht="40.5">
      <c r="A41" s="142" t="s">
        <v>366</v>
      </c>
      <c r="B41" s="143" t="s">
        <v>529</v>
      </c>
      <c r="C41" s="211">
        <v>645.19369999999992</v>
      </c>
      <c r="D41" s="211">
        <v>618.36149999999998</v>
      </c>
      <c r="E41" s="211">
        <v>576.24850000000004</v>
      </c>
    </row>
    <row r="42" spans="1:5" ht="40.5">
      <c r="A42" s="140" t="s">
        <v>37</v>
      </c>
      <c r="B42" s="141" t="s">
        <v>127</v>
      </c>
      <c r="C42" s="210">
        <v>55791.564899999998</v>
      </c>
      <c r="D42" s="210">
        <v>57161.938000000002</v>
      </c>
      <c r="E42" s="210">
        <v>46934.557799999995</v>
      </c>
    </row>
    <row r="43" spans="1:5" ht="40.5">
      <c r="A43" s="142" t="s">
        <v>367</v>
      </c>
      <c r="B43" s="143" t="s">
        <v>530</v>
      </c>
      <c r="C43" s="211">
        <v>1898.8425</v>
      </c>
      <c r="D43" s="211">
        <v>759.82299999999998</v>
      </c>
      <c r="E43" s="211">
        <v>317.62129999999996</v>
      </c>
    </row>
    <row r="44" spans="1:5" ht="40.5">
      <c r="A44" s="142" t="s">
        <v>368</v>
      </c>
      <c r="B44" s="143" t="s">
        <v>531</v>
      </c>
      <c r="C44" s="211">
        <v>498.25540000000001</v>
      </c>
      <c r="D44" s="211">
        <v>399.47329999999999</v>
      </c>
      <c r="E44" s="211">
        <v>0</v>
      </c>
    </row>
    <row r="45" spans="1:5" ht="40.5">
      <c r="A45" s="142" t="s">
        <v>369</v>
      </c>
      <c r="B45" s="143" t="s">
        <v>532</v>
      </c>
      <c r="C45" s="211">
        <v>751.80669999999998</v>
      </c>
      <c r="D45" s="211">
        <v>751.80669999999998</v>
      </c>
      <c r="E45" s="211">
        <v>751.80669999999998</v>
      </c>
    </row>
    <row r="46" spans="1:5" ht="42.75" customHeight="1">
      <c r="A46" s="142" t="s">
        <v>370</v>
      </c>
      <c r="B46" s="143" t="s">
        <v>533</v>
      </c>
      <c r="C46" s="211">
        <v>24629.246800000001</v>
      </c>
      <c r="D46" s="211">
        <v>25707.0677</v>
      </c>
      <c r="E46" s="211">
        <v>16322.075500000001</v>
      </c>
    </row>
    <row r="47" spans="1:5" ht="40.5">
      <c r="A47" s="142" t="s">
        <v>371</v>
      </c>
      <c r="B47" s="143" t="s">
        <v>534</v>
      </c>
      <c r="C47" s="211">
        <v>11792.048699999999</v>
      </c>
      <c r="D47" s="211">
        <v>13729.1288</v>
      </c>
      <c r="E47" s="211">
        <v>13729.1288</v>
      </c>
    </row>
    <row r="48" spans="1:5" ht="40.5">
      <c r="A48" s="142" t="s">
        <v>372</v>
      </c>
      <c r="B48" s="143" t="s">
        <v>535</v>
      </c>
      <c r="C48" s="211">
        <v>1454.0078999999998</v>
      </c>
      <c r="D48" s="211">
        <v>1443.915</v>
      </c>
      <c r="E48" s="211">
        <v>1443.915</v>
      </c>
    </row>
    <row r="49" spans="1:5" ht="20.25">
      <c r="A49" s="142" t="s">
        <v>373</v>
      </c>
      <c r="B49" s="143" t="s">
        <v>536</v>
      </c>
      <c r="C49" s="211">
        <v>79.539400000000001</v>
      </c>
      <c r="D49" s="211">
        <v>54.3964</v>
      </c>
      <c r="E49" s="211">
        <v>54.3964</v>
      </c>
    </row>
    <row r="50" spans="1:5" ht="60.75">
      <c r="A50" s="142" t="s">
        <v>374</v>
      </c>
      <c r="B50" s="143" t="s">
        <v>537</v>
      </c>
      <c r="C50" s="211">
        <v>446.96479999999997</v>
      </c>
      <c r="D50" s="211">
        <v>446.96479999999997</v>
      </c>
      <c r="E50" s="211">
        <v>447.01859999999999</v>
      </c>
    </row>
    <row r="51" spans="1:5" ht="40.5">
      <c r="A51" s="142" t="s">
        <v>375</v>
      </c>
      <c r="B51" s="143" t="s">
        <v>538</v>
      </c>
      <c r="C51" s="211">
        <v>14225.3048</v>
      </c>
      <c r="D51" s="211">
        <v>13853.814400000001</v>
      </c>
      <c r="E51" s="211">
        <v>13853.1014</v>
      </c>
    </row>
    <row r="52" spans="1:5" ht="60.75">
      <c r="A52" s="142" t="s">
        <v>376</v>
      </c>
      <c r="B52" s="143" t="s">
        <v>539</v>
      </c>
      <c r="C52" s="211">
        <v>15.5479</v>
      </c>
      <c r="D52" s="211">
        <v>15.5479</v>
      </c>
      <c r="E52" s="211">
        <v>15.4941</v>
      </c>
    </row>
    <row r="53" spans="1:5" ht="60.75">
      <c r="A53" s="140" t="s">
        <v>38</v>
      </c>
      <c r="B53" s="141" t="s">
        <v>128</v>
      </c>
      <c r="C53" s="210">
        <v>14029.2541</v>
      </c>
      <c r="D53" s="210">
        <v>10684.473</v>
      </c>
      <c r="E53" s="210">
        <v>9841.3300999999992</v>
      </c>
    </row>
    <row r="54" spans="1:5" ht="20.25">
      <c r="A54" s="142" t="s">
        <v>377</v>
      </c>
      <c r="B54" s="143" t="s">
        <v>540</v>
      </c>
      <c r="C54" s="211">
        <v>520.14980000000003</v>
      </c>
      <c r="D54" s="211">
        <v>26.0075</v>
      </c>
      <c r="E54" s="211">
        <v>26.0075</v>
      </c>
    </row>
    <row r="55" spans="1:5" ht="20.25">
      <c r="A55" s="142" t="s">
        <v>378</v>
      </c>
      <c r="B55" s="143" t="s">
        <v>541</v>
      </c>
      <c r="C55" s="211">
        <v>110</v>
      </c>
      <c r="D55" s="211">
        <v>48.9925</v>
      </c>
      <c r="E55" s="211">
        <v>48.9925</v>
      </c>
    </row>
    <row r="56" spans="1:5" ht="60.75">
      <c r="A56" s="142" t="s">
        <v>379</v>
      </c>
      <c r="B56" s="143" t="s">
        <v>542</v>
      </c>
      <c r="C56" s="211">
        <v>2521.4168999999997</v>
      </c>
      <c r="D56" s="211">
        <v>1206</v>
      </c>
      <c r="E56" s="211">
        <v>600</v>
      </c>
    </row>
    <row r="57" spans="1:5" ht="60.75">
      <c r="A57" s="142" t="s">
        <v>380</v>
      </c>
      <c r="B57" s="143" t="s">
        <v>543</v>
      </c>
      <c r="C57" s="211">
        <v>2</v>
      </c>
      <c r="D57" s="211">
        <v>239.1429</v>
      </c>
      <c r="E57" s="211">
        <v>2</v>
      </c>
    </row>
    <row r="58" spans="1:5" ht="40.5">
      <c r="A58" s="142" t="s">
        <v>381</v>
      </c>
      <c r="B58" s="143" t="s">
        <v>544</v>
      </c>
      <c r="C58" s="211">
        <v>358.97679999999997</v>
      </c>
      <c r="D58" s="211">
        <v>344.1696</v>
      </c>
      <c r="E58" s="211">
        <v>344.1696</v>
      </c>
    </row>
    <row r="59" spans="1:5" ht="40.5">
      <c r="A59" s="142" t="s">
        <v>382</v>
      </c>
      <c r="B59" s="143" t="s">
        <v>545</v>
      </c>
      <c r="C59" s="211">
        <v>3798.9413</v>
      </c>
      <c r="D59" s="211">
        <v>3544.4342999999999</v>
      </c>
      <c r="E59" s="211">
        <v>3544.4342999999999</v>
      </c>
    </row>
    <row r="60" spans="1:5" ht="40.5">
      <c r="A60" s="142" t="s">
        <v>383</v>
      </c>
      <c r="B60" s="143" t="s">
        <v>546</v>
      </c>
      <c r="C60" s="211">
        <v>6717.7692999999999</v>
      </c>
      <c r="D60" s="211">
        <v>5275.7262000000001</v>
      </c>
      <c r="E60" s="211">
        <v>5275.7262000000001</v>
      </c>
    </row>
    <row r="61" spans="1:5" ht="60.75">
      <c r="A61" s="140" t="s">
        <v>39</v>
      </c>
      <c r="B61" s="141" t="s">
        <v>129</v>
      </c>
      <c r="C61" s="210">
        <v>2339.4164999999998</v>
      </c>
      <c r="D61" s="210">
        <v>1809.8224</v>
      </c>
      <c r="E61" s="210">
        <v>1753.7676999999999</v>
      </c>
    </row>
    <row r="62" spans="1:5" ht="20.25">
      <c r="A62" s="142" t="s">
        <v>384</v>
      </c>
      <c r="B62" s="143" t="s">
        <v>506</v>
      </c>
      <c r="C62" s="211">
        <v>16</v>
      </c>
      <c r="D62" s="211">
        <v>16</v>
      </c>
      <c r="E62" s="211">
        <v>16</v>
      </c>
    </row>
    <row r="63" spans="1:5" ht="40.5">
      <c r="A63" s="142" t="s">
        <v>385</v>
      </c>
      <c r="B63" s="143" t="s">
        <v>547</v>
      </c>
      <c r="C63" s="211">
        <v>410.67099999999999</v>
      </c>
      <c r="D63" s="211">
        <v>193.03979999999999</v>
      </c>
      <c r="E63" s="211">
        <v>136.5</v>
      </c>
    </row>
    <row r="64" spans="1:5" ht="60.75">
      <c r="A64" s="142" t="s">
        <v>386</v>
      </c>
      <c r="B64" s="143" t="s">
        <v>548</v>
      </c>
      <c r="C64" s="211">
        <v>1829.6456000000001</v>
      </c>
      <c r="D64" s="211">
        <v>1517.6014</v>
      </c>
      <c r="E64" s="211">
        <v>1518.0864999999999</v>
      </c>
    </row>
    <row r="65" spans="1:5" ht="22.5" customHeight="1">
      <c r="A65" s="142" t="s">
        <v>387</v>
      </c>
      <c r="B65" s="143" t="s">
        <v>549</v>
      </c>
      <c r="C65" s="211">
        <v>7.17</v>
      </c>
      <c r="D65" s="211">
        <v>7.2513000000000005</v>
      </c>
      <c r="E65" s="211">
        <v>7.2513000000000005</v>
      </c>
    </row>
    <row r="66" spans="1:5" ht="40.5">
      <c r="A66" s="142" t="s">
        <v>388</v>
      </c>
      <c r="B66" s="143" t="s">
        <v>550</v>
      </c>
      <c r="C66" s="211">
        <v>75.929899999999989</v>
      </c>
      <c r="D66" s="211">
        <v>75.929899999999989</v>
      </c>
      <c r="E66" s="211">
        <v>75.929899999999989</v>
      </c>
    </row>
    <row r="67" spans="1:5" ht="40.5">
      <c r="A67" s="140" t="s">
        <v>40</v>
      </c>
      <c r="B67" s="141" t="s">
        <v>333</v>
      </c>
      <c r="C67" s="210">
        <v>1712.8303999999998</v>
      </c>
      <c r="D67" s="210">
        <v>1381.5488</v>
      </c>
      <c r="E67" s="210">
        <v>1249.5726999999999</v>
      </c>
    </row>
    <row r="68" spans="1:5" ht="20.25">
      <c r="A68" s="142" t="s">
        <v>389</v>
      </c>
      <c r="B68" s="143" t="s">
        <v>551</v>
      </c>
      <c r="C68" s="211">
        <v>0</v>
      </c>
      <c r="D68" s="211">
        <v>90.195999999999998</v>
      </c>
      <c r="E68" s="211">
        <v>0</v>
      </c>
    </row>
    <row r="69" spans="1:5" ht="60.75">
      <c r="A69" s="142" t="s">
        <v>390</v>
      </c>
      <c r="B69" s="143" t="s">
        <v>552</v>
      </c>
      <c r="C69" s="211">
        <v>528.95240000000001</v>
      </c>
      <c r="D69" s="211">
        <v>355.37020000000001</v>
      </c>
      <c r="E69" s="211">
        <v>405.37020000000001</v>
      </c>
    </row>
    <row r="70" spans="1:5" ht="81">
      <c r="A70" s="142" t="s">
        <v>391</v>
      </c>
      <c r="B70" s="143" t="s">
        <v>553</v>
      </c>
      <c r="C70" s="211">
        <v>55.214800000000004</v>
      </c>
      <c r="D70" s="211">
        <v>55.214800000000004</v>
      </c>
      <c r="E70" s="211">
        <v>55.214800000000004</v>
      </c>
    </row>
    <row r="71" spans="1:5" ht="60.75">
      <c r="A71" s="142" t="s">
        <v>392</v>
      </c>
      <c r="B71" s="143" t="s">
        <v>554</v>
      </c>
      <c r="C71" s="211">
        <v>878.02059999999994</v>
      </c>
      <c r="D71" s="211">
        <v>640.12519999999995</v>
      </c>
      <c r="E71" s="211">
        <v>548.3451</v>
      </c>
    </row>
    <row r="72" spans="1:5" ht="40.5">
      <c r="A72" s="142" t="s">
        <v>393</v>
      </c>
      <c r="B72" s="143" t="s">
        <v>555</v>
      </c>
      <c r="C72" s="211">
        <v>250.64260000000002</v>
      </c>
      <c r="D72" s="211">
        <v>240.64260000000002</v>
      </c>
      <c r="E72" s="211">
        <v>240.64260000000002</v>
      </c>
    </row>
    <row r="73" spans="1:5" ht="40.5">
      <c r="A73" s="140" t="s">
        <v>41</v>
      </c>
      <c r="B73" s="141" t="s">
        <v>130</v>
      </c>
      <c r="C73" s="210">
        <v>3644.8392000000003</v>
      </c>
      <c r="D73" s="210">
        <v>2880.0182999999997</v>
      </c>
      <c r="E73" s="210">
        <v>321.29950000000002</v>
      </c>
    </row>
    <row r="74" spans="1:5" ht="20.25">
      <c r="A74" s="142" t="s">
        <v>394</v>
      </c>
      <c r="B74" s="143" t="s">
        <v>556</v>
      </c>
      <c r="C74" s="211">
        <v>257.8211</v>
      </c>
      <c r="D74" s="211">
        <v>251.79570000000001</v>
      </c>
      <c r="E74" s="211">
        <v>0</v>
      </c>
    </row>
    <row r="75" spans="1:5" ht="40.5">
      <c r="A75" s="142" t="s">
        <v>395</v>
      </c>
      <c r="B75" s="143" t="s">
        <v>557</v>
      </c>
      <c r="C75" s="211">
        <v>2778.3217999999997</v>
      </c>
      <c r="D75" s="211">
        <v>2223.5259000000001</v>
      </c>
      <c r="E75" s="211">
        <v>259.66809999999998</v>
      </c>
    </row>
    <row r="76" spans="1:5" ht="40.5">
      <c r="A76" s="142" t="s">
        <v>396</v>
      </c>
      <c r="B76" s="143" t="s">
        <v>544</v>
      </c>
      <c r="C76" s="211">
        <v>608.69630000000006</v>
      </c>
      <c r="D76" s="211">
        <v>404.69670000000002</v>
      </c>
      <c r="E76" s="211">
        <v>61.631399999999999</v>
      </c>
    </row>
    <row r="77" spans="1:5" ht="40.5">
      <c r="A77" s="140" t="s">
        <v>42</v>
      </c>
      <c r="B77" s="141" t="s">
        <v>131</v>
      </c>
      <c r="C77" s="210">
        <v>12056.392800000001</v>
      </c>
      <c r="D77" s="210">
        <v>10707.2155</v>
      </c>
      <c r="E77" s="210">
        <v>7629.8335999999999</v>
      </c>
    </row>
    <row r="78" spans="1:5" ht="20.25">
      <c r="A78" s="142" t="s">
        <v>397</v>
      </c>
      <c r="B78" s="143" t="s">
        <v>558</v>
      </c>
      <c r="C78" s="211">
        <v>546.4547</v>
      </c>
      <c r="D78" s="211">
        <v>0</v>
      </c>
      <c r="E78" s="211">
        <v>0</v>
      </c>
    </row>
    <row r="79" spans="1:5" ht="20.25">
      <c r="A79" s="142" t="s">
        <v>398</v>
      </c>
      <c r="B79" s="143" t="s">
        <v>559</v>
      </c>
      <c r="C79" s="211">
        <v>77.460300000000004</v>
      </c>
      <c r="D79" s="211">
        <v>72.462299999999999</v>
      </c>
      <c r="E79" s="211">
        <v>72.722300000000004</v>
      </c>
    </row>
    <row r="80" spans="1:5" ht="20.25">
      <c r="A80" s="142" t="s">
        <v>399</v>
      </c>
      <c r="B80" s="143" t="s">
        <v>560</v>
      </c>
      <c r="C80" s="211">
        <v>19.6919</v>
      </c>
      <c r="D80" s="211">
        <v>0</v>
      </c>
      <c r="E80" s="211">
        <v>0</v>
      </c>
    </row>
    <row r="81" spans="1:5" ht="40.5">
      <c r="A81" s="142" t="s">
        <v>400</v>
      </c>
      <c r="B81" s="143" t="s">
        <v>561</v>
      </c>
      <c r="C81" s="211">
        <v>56.25</v>
      </c>
      <c r="D81" s="211">
        <v>0</v>
      </c>
      <c r="E81" s="211">
        <v>0</v>
      </c>
    </row>
    <row r="82" spans="1:5" ht="20.25">
      <c r="A82" s="142" t="s">
        <v>401</v>
      </c>
      <c r="B82" s="143" t="s">
        <v>562</v>
      </c>
      <c r="C82" s="211">
        <v>143.1026</v>
      </c>
      <c r="D82" s="211">
        <v>77.165899999999993</v>
      </c>
      <c r="E82" s="211">
        <v>33.6404</v>
      </c>
    </row>
    <row r="83" spans="1:5" ht="40.5">
      <c r="A83" s="142" t="s">
        <v>402</v>
      </c>
      <c r="B83" s="143" t="s">
        <v>563</v>
      </c>
      <c r="C83" s="211">
        <v>387.1551</v>
      </c>
      <c r="D83" s="211">
        <v>293.63640000000004</v>
      </c>
      <c r="E83" s="211">
        <v>201.48679999999999</v>
      </c>
    </row>
    <row r="84" spans="1:5" ht="23.25" customHeight="1">
      <c r="A84" s="142" t="s">
        <v>403</v>
      </c>
      <c r="B84" s="143" t="s">
        <v>564</v>
      </c>
      <c r="C84" s="211">
        <v>2388.3162000000002</v>
      </c>
      <c r="D84" s="211">
        <v>2769.4146000000001</v>
      </c>
      <c r="E84" s="211">
        <v>312.57990000000001</v>
      </c>
    </row>
    <row r="85" spans="1:5" ht="20.25">
      <c r="A85" s="142" t="s">
        <v>404</v>
      </c>
      <c r="B85" s="143" t="s">
        <v>565</v>
      </c>
      <c r="C85" s="211">
        <v>25.757099999999998</v>
      </c>
      <c r="D85" s="211">
        <v>13.5001</v>
      </c>
      <c r="E85" s="211">
        <v>13.5001</v>
      </c>
    </row>
    <row r="86" spans="1:5" ht="20.25">
      <c r="A86" s="142" t="s">
        <v>405</v>
      </c>
      <c r="B86" s="143" t="s">
        <v>566</v>
      </c>
      <c r="C86" s="211">
        <v>1302.1051</v>
      </c>
      <c r="D86" s="211">
        <v>672.24169999999992</v>
      </c>
      <c r="E86" s="211">
        <v>201.54170000000002</v>
      </c>
    </row>
    <row r="87" spans="1:5" ht="40.5">
      <c r="A87" s="142" t="s">
        <v>406</v>
      </c>
      <c r="B87" s="143" t="s">
        <v>567</v>
      </c>
      <c r="C87" s="211">
        <v>1517.0118</v>
      </c>
      <c r="D87" s="211">
        <v>1506.7237</v>
      </c>
      <c r="E87" s="211">
        <v>1506.9436000000001</v>
      </c>
    </row>
    <row r="88" spans="1:5" ht="40.5">
      <c r="A88" s="142" t="s">
        <v>407</v>
      </c>
      <c r="B88" s="143" t="s">
        <v>568</v>
      </c>
      <c r="C88" s="211">
        <v>4430.0090999999993</v>
      </c>
      <c r="D88" s="211">
        <v>4281.9425999999994</v>
      </c>
      <c r="E88" s="211">
        <v>4281.6825999999992</v>
      </c>
    </row>
    <row r="89" spans="1:5" ht="40.5">
      <c r="A89" s="142" t="s">
        <v>408</v>
      </c>
      <c r="B89" s="143" t="s">
        <v>569</v>
      </c>
      <c r="C89" s="211">
        <v>674.89700000000005</v>
      </c>
      <c r="D89" s="211">
        <v>665.70130000000006</v>
      </c>
      <c r="E89" s="211">
        <v>651.28819999999996</v>
      </c>
    </row>
    <row r="90" spans="1:5" ht="40.5">
      <c r="A90" s="142" t="s">
        <v>409</v>
      </c>
      <c r="B90" s="143" t="s">
        <v>570</v>
      </c>
      <c r="C90" s="211">
        <v>171.65</v>
      </c>
      <c r="D90" s="211">
        <v>161.54329999999999</v>
      </c>
      <c r="E90" s="211">
        <v>161.56440000000001</v>
      </c>
    </row>
    <row r="91" spans="1:5" ht="40.5">
      <c r="A91" s="142" t="s">
        <v>410</v>
      </c>
      <c r="B91" s="143" t="s">
        <v>571</v>
      </c>
      <c r="C91" s="211">
        <v>316.53190000000001</v>
      </c>
      <c r="D91" s="211">
        <v>192.8836</v>
      </c>
      <c r="E91" s="211">
        <v>192.8836</v>
      </c>
    </row>
    <row r="92" spans="1:5" ht="40.5">
      <c r="A92" s="140" t="s">
        <v>43</v>
      </c>
      <c r="B92" s="141" t="s">
        <v>132</v>
      </c>
      <c r="C92" s="210">
        <v>10234.732900000001</v>
      </c>
      <c r="D92" s="210">
        <v>8314.284599999999</v>
      </c>
      <c r="E92" s="210">
        <v>7103.4721</v>
      </c>
    </row>
    <row r="93" spans="1:5" ht="20.25">
      <c r="A93" s="142" t="s">
        <v>411</v>
      </c>
      <c r="B93" s="143" t="s">
        <v>573</v>
      </c>
      <c r="C93" s="211">
        <v>85.773399999999995</v>
      </c>
      <c r="D93" s="211">
        <v>0</v>
      </c>
      <c r="E93" s="211">
        <v>0</v>
      </c>
    </row>
    <row r="94" spans="1:5" ht="40.5">
      <c r="A94" s="142" t="s">
        <v>412</v>
      </c>
      <c r="B94" s="143" t="s">
        <v>574</v>
      </c>
      <c r="C94" s="211">
        <v>2477.7828</v>
      </c>
      <c r="D94" s="211">
        <v>1378.2906</v>
      </c>
      <c r="E94" s="211">
        <v>296.08269999999999</v>
      </c>
    </row>
    <row r="95" spans="1:5" ht="40.5">
      <c r="A95" s="142" t="s">
        <v>413</v>
      </c>
      <c r="B95" s="143" t="s">
        <v>575</v>
      </c>
      <c r="C95" s="211">
        <v>356.27170000000001</v>
      </c>
      <c r="D95" s="211">
        <v>236.77120000000002</v>
      </c>
      <c r="E95" s="211">
        <v>106.77119999999999</v>
      </c>
    </row>
    <row r="96" spans="1:5" ht="40.5">
      <c r="A96" s="142" t="s">
        <v>414</v>
      </c>
      <c r="B96" s="143" t="s">
        <v>576</v>
      </c>
      <c r="C96" s="211">
        <v>1392.0578</v>
      </c>
      <c r="D96" s="211">
        <v>1062.7692</v>
      </c>
      <c r="E96" s="211">
        <v>1062.7692</v>
      </c>
    </row>
    <row r="97" spans="1:5" ht="20.25">
      <c r="A97" s="142" t="s">
        <v>415</v>
      </c>
      <c r="B97" s="143" t="s">
        <v>577</v>
      </c>
      <c r="C97" s="211">
        <v>3913.1873999999998</v>
      </c>
      <c r="D97" s="211">
        <v>3779.0953</v>
      </c>
      <c r="E97" s="211">
        <v>3779.0953</v>
      </c>
    </row>
    <row r="98" spans="1:5" ht="40.5">
      <c r="A98" s="142" t="s">
        <v>416</v>
      </c>
      <c r="B98" s="143" t="s">
        <v>578</v>
      </c>
      <c r="C98" s="211">
        <v>1843.5753</v>
      </c>
      <c r="D98" s="211">
        <v>1691.1738</v>
      </c>
      <c r="E98" s="211">
        <v>1692.4692</v>
      </c>
    </row>
    <row r="99" spans="1:5" ht="40.5">
      <c r="A99" s="142" t="s">
        <v>417</v>
      </c>
      <c r="B99" s="143" t="s">
        <v>572</v>
      </c>
      <c r="C99" s="211">
        <v>166.08449999999999</v>
      </c>
      <c r="D99" s="211">
        <v>166.18450000000001</v>
      </c>
      <c r="E99" s="211">
        <v>166.28450000000001</v>
      </c>
    </row>
    <row r="100" spans="1:5" ht="40.5">
      <c r="A100" s="140" t="s">
        <v>44</v>
      </c>
      <c r="B100" s="141" t="s">
        <v>133</v>
      </c>
      <c r="C100" s="210">
        <v>1002.5761</v>
      </c>
      <c r="D100" s="210">
        <v>793.59519999999998</v>
      </c>
      <c r="E100" s="210">
        <v>693.59519999999998</v>
      </c>
    </row>
    <row r="101" spans="1:5" ht="20.25">
      <c r="A101" s="142" t="s">
        <v>418</v>
      </c>
      <c r="B101" s="143" t="s">
        <v>579</v>
      </c>
      <c r="C101" s="211">
        <v>1.25</v>
      </c>
      <c r="D101" s="211">
        <v>1.25</v>
      </c>
      <c r="E101" s="211">
        <v>1.25</v>
      </c>
    </row>
    <row r="102" spans="1:5" ht="20.25">
      <c r="A102" s="142" t="s">
        <v>419</v>
      </c>
      <c r="B102" s="143" t="s">
        <v>580</v>
      </c>
      <c r="C102" s="211">
        <v>120</v>
      </c>
      <c r="D102" s="211">
        <v>140</v>
      </c>
      <c r="E102" s="211">
        <v>40</v>
      </c>
    </row>
    <row r="103" spans="1:5" ht="40.5">
      <c r="A103" s="142" t="s">
        <v>420</v>
      </c>
      <c r="B103" s="143" t="s">
        <v>581</v>
      </c>
      <c r="C103" s="211">
        <v>722.53830000000005</v>
      </c>
      <c r="D103" s="211">
        <v>560.09249999999997</v>
      </c>
      <c r="E103" s="211">
        <v>560.09249999999997</v>
      </c>
    </row>
    <row r="104" spans="1:5" ht="40.5">
      <c r="A104" s="142" t="s">
        <v>421</v>
      </c>
      <c r="B104" s="143" t="s">
        <v>582</v>
      </c>
      <c r="C104" s="211">
        <v>158.78779999999998</v>
      </c>
      <c r="D104" s="211">
        <v>92.25269999999999</v>
      </c>
      <c r="E104" s="211">
        <v>92.25269999999999</v>
      </c>
    </row>
    <row r="105" spans="1:5" ht="40.5">
      <c r="A105" s="140" t="s">
        <v>45</v>
      </c>
      <c r="B105" s="141" t="s">
        <v>134</v>
      </c>
      <c r="C105" s="210">
        <v>1190.6476</v>
      </c>
      <c r="D105" s="210">
        <v>382.18629999999996</v>
      </c>
      <c r="E105" s="210">
        <v>382.18629999999996</v>
      </c>
    </row>
    <row r="106" spans="1:5" ht="40.5">
      <c r="A106" s="142" t="s">
        <v>422</v>
      </c>
      <c r="B106" s="143" t="s">
        <v>583</v>
      </c>
      <c r="C106" s="211">
        <v>14.872299999999999</v>
      </c>
      <c r="D106" s="211">
        <v>0</v>
      </c>
      <c r="E106" s="211">
        <v>0</v>
      </c>
    </row>
    <row r="107" spans="1:5" ht="40.5">
      <c r="A107" s="142" t="s">
        <v>423</v>
      </c>
      <c r="B107" s="143" t="s">
        <v>584</v>
      </c>
      <c r="C107" s="211">
        <v>35.859400000000001</v>
      </c>
      <c r="D107" s="211">
        <v>0</v>
      </c>
      <c r="E107" s="211">
        <v>0</v>
      </c>
    </row>
    <row r="108" spans="1:5" ht="40.5">
      <c r="A108" s="142" t="s">
        <v>424</v>
      </c>
      <c r="B108" s="143" t="s">
        <v>585</v>
      </c>
      <c r="C108" s="211">
        <v>93.453500000000005</v>
      </c>
      <c r="D108" s="211">
        <v>0</v>
      </c>
      <c r="E108" s="211">
        <v>0</v>
      </c>
    </row>
    <row r="109" spans="1:5" ht="40.5">
      <c r="A109" s="142" t="s">
        <v>425</v>
      </c>
      <c r="B109" s="143" t="s">
        <v>586</v>
      </c>
      <c r="C109" s="211">
        <v>27.343400000000003</v>
      </c>
      <c r="D109" s="211">
        <v>0</v>
      </c>
      <c r="E109" s="211">
        <v>0</v>
      </c>
    </row>
    <row r="110" spans="1:5" ht="20.25">
      <c r="A110" s="142" t="s">
        <v>426</v>
      </c>
      <c r="B110" s="143" t="s">
        <v>587</v>
      </c>
      <c r="C110" s="211">
        <v>4.3499999999999996</v>
      </c>
      <c r="D110" s="211">
        <v>0</v>
      </c>
      <c r="E110" s="211">
        <v>0</v>
      </c>
    </row>
    <row r="111" spans="1:5" ht="40.5">
      <c r="A111" s="142" t="s">
        <v>427</v>
      </c>
      <c r="B111" s="143" t="s">
        <v>588</v>
      </c>
      <c r="C111" s="211">
        <v>553.80889999999999</v>
      </c>
      <c r="D111" s="211">
        <v>92</v>
      </c>
      <c r="E111" s="211">
        <v>92</v>
      </c>
    </row>
    <row r="112" spans="1:5" ht="40.5">
      <c r="A112" s="142" t="s">
        <v>428</v>
      </c>
      <c r="B112" s="143" t="s">
        <v>589</v>
      </c>
      <c r="C112" s="211">
        <v>232.5</v>
      </c>
      <c r="D112" s="211">
        <v>102.5</v>
      </c>
      <c r="E112" s="211">
        <v>102.5</v>
      </c>
    </row>
    <row r="113" spans="1:5" ht="60.75">
      <c r="A113" s="142" t="s">
        <v>429</v>
      </c>
      <c r="B113" s="143" t="s">
        <v>590</v>
      </c>
      <c r="C113" s="211">
        <v>167.31210000000002</v>
      </c>
      <c r="D113" s="211">
        <v>131.7783</v>
      </c>
      <c r="E113" s="211">
        <v>131.7783</v>
      </c>
    </row>
    <row r="114" spans="1:5" ht="60.75">
      <c r="A114" s="142" t="s">
        <v>430</v>
      </c>
      <c r="B114" s="143" t="s">
        <v>591</v>
      </c>
      <c r="C114" s="211">
        <v>4.0039999999999996</v>
      </c>
      <c r="D114" s="211">
        <v>4.0039999999999996</v>
      </c>
      <c r="E114" s="211">
        <v>4.0039999999999996</v>
      </c>
    </row>
    <row r="115" spans="1:5" ht="40.5">
      <c r="A115" s="142" t="s">
        <v>431</v>
      </c>
      <c r="B115" s="143" t="s">
        <v>544</v>
      </c>
      <c r="C115" s="211">
        <v>57.143999999999998</v>
      </c>
      <c r="D115" s="211">
        <v>51.904000000000003</v>
      </c>
      <c r="E115" s="211">
        <v>51.904000000000003</v>
      </c>
    </row>
    <row r="116" spans="1:5" ht="40.5">
      <c r="A116" s="140" t="s">
        <v>46</v>
      </c>
      <c r="B116" s="141" t="s">
        <v>135</v>
      </c>
      <c r="C116" s="210">
        <v>65383.546900000001</v>
      </c>
      <c r="D116" s="210">
        <v>60118.663399999998</v>
      </c>
      <c r="E116" s="210">
        <v>39534.452899999997</v>
      </c>
    </row>
    <row r="117" spans="1:5" ht="20.25">
      <c r="A117" s="142" t="s">
        <v>432</v>
      </c>
      <c r="B117" s="143" t="s">
        <v>592</v>
      </c>
      <c r="C117" s="211">
        <v>10614.283599999999</v>
      </c>
      <c r="D117" s="211">
        <v>10125.2518</v>
      </c>
      <c r="E117" s="211">
        <v>6125.1634999999997</v>
      </c>
    </row>
    <row r="118" spans="1:5" ht="40.5">
      <c r="A118" s="142" t="s">
        <v>433</v>
      </c>
      <c r="B118" s="143" t="s">
        <v>593</v>
      </c>
      <c r="C118" s="211">
        <v>706.25830000000008</v>
      </c>
      <c r="D118" s="211">
        <v>636.71759999999995</v>
      </c>
      <c r="E118" s="211">
        <v>548.58519999999999</v>
      </c>
    </row>
    <row r="119" spans="1:5" ht="20.25">
      <c r="A119" s="142" t="s">
        <v>434</v>
      </c>
      <c r="B119" s="143" t="s">
        <v>594</v>
      </c>
      <c r="C119" s="211">
        <v>79.117899999999992</v>
      </c>
      <c r="D119" s="211">
        <v>79.117899999999992</v>
      </c>
      <c r="E119" s="211">
        <v>79.117899999999992</v>
      </c>
    </row>
    <row r="120" spans="1:5" ht="20.25">
      <c r="A120" s="142" t="s">
        <v>435</v>
      </c>
      <c r="B120" s="143" t="s">
        <v>595</v>
      </c>
      <c r="C120" s="211">
        <v>3341.2408999999998</v>
      </c>
      <c r="D120" s="211">
        <v>1944.9058</v>
      </c>
      <c r="E120" s="211">
        <v>2092.7579999999998</v>
      </c>
    </row>
    <row r="121" spans="1:5" ht="20.25">
      <c r="A121" s="142" t="s">
        <v>436</v>
      </c>
      <c r="B121" s="143" t="s">
        <v>596</v>
      </c>
      <c r="C121" s="211">
        <v>2986.1</v>
      </c>
      <c r="D121" s="211">
        <v>4720.13</v>
      </c>
      <c r="E121" s="211">
        <v>2000</v>
      </c>
    </row>
    <row r="122" spans="1:5" ht="20.25">
      <c r="A122" s="142" t="s">
        <v>437</v>
      </c>
      <c r="B122" s="143" t="s">
        <v>597</v>
      </c>
      <c r="C122" s="211">
        <v>33672.120200000005</v>
      </c>
      <c r="D122" s="211">
        <v>28752.333200000001</v>
      </c>
      <c r="E122" s="211">
        <v>14754.323400000001</v>
      </c>
    </row>
    <row r="123" spans="1:5" ht="40.5">
      <c r="A123" s="142" t="s">
        <v>438</v>
      </c>
      <c r="B123" s="143" t="s">
        <v>598</v>
      </c>
      <c r="C123" s="211">
        <v>5198.5298000000003</v>
      </c>
      <c r="D123" s="211">
        <v>4646.0810000000001</v>
      </c>
      <c r="E123" s="211">
        <v>4657.7512000000006</v>
      </c>
    </row>
    <row r="124" spans="1:5" ht="40.5">
      <c r="A124" s="142" t="s">
        <v>439</v>
      </c>
      <c r="B124" s="143" t="s">
        <v>599</v>
      </c>
      <c r="C124" s="211">
        <v>8638.6206999999995</v>
      </c>
      <c r="D124" s="211">
        <v>9068.2866999999987</v>
      </c>
      <c r="E124" s="211">
        <v>9130.9143000000004</v>
      </c>
    </row>
    <row r="125" spans="1:5" ht="40.5">
      <c r="A125" s="142" t="s">
        <v>440</v>
      </c>
      <c r="B125" s="143" t="s">
        <v>544</v>
      </c>
      <c r="C125" s="211">
        <v>147.27549999999999</v>
      </c>
      <c r="D125" s="211">
        <v>145.83939999999998</v>
      </c>
      <c r="E125" s="211">
        <v>145.83939999999998</v>
      </c>
    </row>
    <row r="126" spans="1:5" ht="40.5">
      <c r="A126" s="140" t="s">
        <v>47</v>
      </c>
      <c r="B126" s="141" t="s">
        <v>136</v>
      </c>
      <c r="C126" s="210">
        <v>1970.0013999999999</v>
      </c>
      <c r="D126" s="210">
        <v>1179.9128000000001</v>
      </c>
      <c r="E126" s="210">
        <v>1179.9141999999999</v>
      </c>
    </row>
    <row r="127" spans="1:5" ht="20.25">
      <c r="A127" s="142" t="s">
        <v>441</v>
      </c>
      <c r="B127" s="143" t="s">
        <v>600</v>
      </c>
      <c r="C127" s="211">
        <v>479.24809999999997</v>
      </c>
      <c r="D127" s="211">
        <v>253.82509999999999</v>
      </c>
      <c r="E127" s="211">
        <v>253.82509999999999</v>
      </c>
    </row>
    <row r="128" spans="1:5" ht="20.25">
      <c r="A128" s="142" t="s">
        <v>442</v>
      </c>
      <c r="B128" s="143" t="s">
        <v>601</v>
      </c>
      <c r="C128" s="211">
        <v>223.72499999999999</v>
      </c>
      <c r="D128" s="211">
        <v>94.466499999999996</v>
      </c>
      <c r="E128" s="211">
        <v>94.466499999999996</v>
      </c>
    </row>
    <row r="129" spans="1:5" ht="20.25">
      <c r="A129" s="142" t="s">
        <v>443</v>
      </c>
      <c r="B129" s="143" t="s">
        <v>602</v>
      </c>
      <c r="C129" s="211">
        <v>241.93220000000002</v>
      </c>
      <c r="D129" s="211">
        <v>130.3725</v>
      </c>
      <c r="E129" s="211">
        <v>130.3725</v>
      </c>
    </row>
    <row r="130" spans="1:5" ht="20.25">
      <c r="A130" s="142" t="s">
        <v>444</v>
      </c>
      <c r="B130" s="143" t="s">
        <v>603</v>
      </c>
      <c r="C130" s="211">
        <v>269.67179999999996</v>
      </c>
      <c r="D130" s="211">
        <v>200</v>
      </c>
      <c r="E130" s="211">
        <v>200</v>
      </c>
    </row>
    <row r="131" spans="1:5" ht="60.75">
      <c r="A131" s="142" t="s">
        <v>445</v>
      </c>
      <c r="B131" s="143" t="s">
        <v>604</v>
      </c>
      <c r="C131" s="211">
        <v>286.26209999999998</v>
      </c>
      <c r="D131" s="211">
        <v>107.4635</v>
      </c>
      <c r="E131" s="211">
        <v>107.4635</v>
      </c>
    </row>
    <row r="132" spans="1:5" ht="40.5">
      <c r="A132" s="142" t="s">
        <v>446</v>
      </c>
      <c r="B132" s="143" t="s">
        <v>544</v>
      </c>
      <c r="C132" s="211">
        <v>469.16219999999998</v>
      </c>
      <c r="D132" s="211">
        <v>393.78520000000003</v>
      </c>
      <c r="E132" s="211">
        <v>393.78659999999996</v>
      </c>
    </row>
    <row r="133" spans="1:5" ht="60.75">
      <c r="A133" s="140" t="s">
        <v>48</v>
      </c>
      <c r="B133" s="141" t="s">
        <v>137</v>
      </c>
      <c r="C133" s="210">
        <v>10059.57</v>
      </c>
      <c r="D133" s="210">
        <v>9108.3654000000006</v>
      </c>
      <c r="E133" s="210">
        <v>8020.8577000000005</v>
      </c>
    </row>
    <row r="134" spans="1:5" ht="40.5">
      <c r="A134" s="142" t="s">
        <v>447</v>
      </c>
      <c r="B134" s="143" t="s">
        <v>605</v>
      </c>
      <c r="C134" s="211">
        <v>173.48779999999999</v>
      </c>
      <c r="D134" s="211">
        <v>0</v>
      </c>
      <c r="E134" s="211">
        <v>0</v>
      </c>
    </row>
    <row r="135" spans="1:5" ht="20.25">
      <c r="A135" s="142" t="s">
        <v>448</v>
      </c>
      <c r="B135" s="143" t="s">
        <v>606</v>
      </c>
      <c r="C135" s="211">
        <v>50.896099999999997</v>
      </c>
      <c r="D135" s="211">
        <v>0</v>
      </c>
      <c r="E135" s="211">
        <v>0</v>
      </c>
    </row>
    <row r="136" spans="1:5" ht="40.5">
      <c r="A136" s="142" t="s">
        <v>449</v>
      </c>
      <c r="B136" s="143" t="s">
        <v>607</v>
      </c>
      <c r="C136" s="211">
        <v>3884.2327999999998</v>
      </c>
      <c r="D136" s="211">
        <v>3756.8515000000002</v>
      </c>
      <c r="E136" s="211">
        <v>2834.1411000000003</v>
      </c>
    </row>
    <row r="137" spans="1:5" ht="40.5">
      <c r="A137" s="142" t="s">
        <v>450</v>
      </c>
      <c r="B137" s="143" t="s">
        <v>608</v>
      </c>
      <c r="C137" s="211">
        <v>95.415000000000006</v>
      </c>
      <c r="D137" s="211">
        <v>99.182000000000002</v>
      </c>
      <c r="E137" s="211">
        <v>67.537499999999994</v>
      </c>
    </row>
    <row r="138" spans="1:5" ht="40.5">
      <c r="A138" s="142" t="s">
        <v>451</v>
      </c>
      <c r="B138" s="143" t="s">
        <v>609</v>
      </c>
      <c r="C138" s="211">
        <v>1259.3598999999999</v>
      </c>
      <c r="D138" s="211">
        <v>921.08019999999999</v>
      </c>
      <c r="E138" s="211">
        <v>910.06719999999996</v>
      </c>
    </row>
    <row r="139" spans="1:5" ht="40.5">
      <c r="A139" s="142" t="s">
        <v>452</v>
      </c>
      <c r="B139" s="143" t="s">
        <v>610</v>
      </c>
      <c r="C139" s="211">
        <v>96.683600000000013</v>
      </c>
      <c r="D139" s="211">
        <v>86.720500000000001</v>
      </c>
      <c r="E139" s="211">
        <v>26.883400000000002</v>
      </c>
    </row>
    <row r="140" spans="1:5" ht="40.5">
      <c r="A140" s="142" t="s">
        <v>453</v>
      </c>
      <c r="B140" s="143" t="s">
        <v>611</v>
      </c>
      <c r="C140" s="211">
        <v>636.26189999999997</v>
      </c>
      <c r="D140" s="211">
        <v>648.90190000000007</v>
      </c>
      <c r="E140" s="211">
        <v>648.90190000000007</v>
      </c>
    </row>
    <row r="141" spans="1:5" ht="24.75" customHeight="1">
      <c r="A141" s="142" t="s">
        <v>454</v>
      </c>
      <c r="B141" s="143" t="s">
        <v>612</v>
      </c>
      <c r="C141" s="211">
        <v>1257.2527</v>
      </c>
      <c r="D141" s="211">
        <v>1016.0291</v>
      </c>
      <c r="E141" s="211">
        <v>952.57740000000001</v>
      </c>
    </row>
    <row r="142" spans="1:5" ht="20.25">
      <c r="A142" s="142" t="s">
        <v>455</v>
      </c>
      <c r="B142" s="143" t="s">
        <v>613</v>
      </c>
      <c r="C142" s="211">
        <v>131</v>
      </c>
      <c r="D142" s="211">
        <v>131</v>
      </c>
      <c r="E142" s="211">
        <v>131</v>
      </c>
    </row>
    <row r="143" spans="1:5" ht="40.5">
      <c r="A143" s="142" t="s">
        <v>456</v>
      </c>
      <c r="B143" s="143" t="s">
        <v>550</v>
      </c>
      <c r="C143" s="211">
        <v>2474.9802</v>
      </c>
      <c r="D143" s="211">
        <v>2448.6002000000003</v>
      </c>
      <c r="E143" s="211">
        <v>2449.7492000000002</v>
      </c>
    </row>
    <row r="144" spans="1:5" ht="40.5">
      <c r="A144" s="140" t="s">
        <v>49</v>
      </c>
      <c r="B144" s="141" t="s">
        <v>138</v>
      </c>
      <c r="C144" s="210">
        <v>1452.9408000000001</v>
      </c>
      <c r="D144" s="210">
        <v>1304.8908000000001</v>
      </c>
      <c r="E144" s="210">
        <v>1304.8908000000001</v>
      </c>
    </row>
    <row r="145" spans="1:5" ht="40.5">
      <c r="A145" s="142" t="s">
        <v>457</v>
      </c>
      <c r="B145" s="143" t="s">
        <v>614</v>
      </c>
      <c r="C145" s="211">
        <v>172.55</v>
      </c>
      <c r="D145" s="211">
        <v>50</v>
      </c>
      <c r="E145" s="211">
        <v>50</v>
      </c>
    </row>
    <row r="146" spans="1:5" ht="40.5">
      <c r="A146" s="142" t="s">
        <v>458</v>
      </c>
      <c r="B146" s="143" t="s">
        <v>615</v>
      </c>
      <c r="C146" s="211">
        <v>903.5</v>
      </c>
      <c r="D146" s="211">
        <v>903</v>
      </c>
      <c r="E146" s="211">
        <v>903</v>
      </c>
    </row>
    <row r="147" spans="1:5" ht="60.75">
      <c r="A147" s="142" t="s">
        <v>459</v>
      </c>
      <c r="B147" s="143" t="s">
        <v>616</v>
      </c>
      <c r="C147" s="211">
        <v>220.5</v>
      </c>
      <c r="D147" s="211">
        <v>195.5</v>
      </c>
      <c r="E147" s="211">
        <v>195.5</v>
      </c>
    </row>
    <row r="148" spans="1:5" ht="60.75">
      <c r="A148" s="142" t="s">
        <v>460</v>
      </c>
      <c r="B148" s="143" t="s">
        <v>617</v>
      </c>
      <c r="C148" s="211">
        <v>156.39079999999998</v>
      </c>
      <c r="D148" s="211">
        <v>156.39079999999998</v>
      </c>
      <c r="E148" s="211">
        <v>156.39079999999998</v>
      </c>
    </row>
    <row r="149" spans="1:5" ht="40.5">
      <c r="A149" s="140" t="s">
        <v>50</v>
      </c>
      <c r="B149" s="141" t="s">
        <v>139</v>
      </c>
      <c r="C149" s="210">
        <v>9366.0443000000014</v>
      </c>
      <c r="D149" s="210">
        <v>4555.3029000000006</v>
      </c>
      <c r="E149" s="210">
        <v>3467.5497</v>
      </c>
    </row>
    <row r="150" spans="1:5" ht="40.5">
      <c r="A150" s="142" t="s">
        <v>461</v>
      </c>
      <c r="B150" s="143" t="s">
        <v>618</v>
      </c>
      <c r="C150" s="211">
        <v>1168.0342000000001</v>
      </c>
      <c r="D150" s="211">
        <v>0</v>
      </c>
      <c r="E150" s="211">
        <v>0</v>
      </c>
    </row>
    <row r="151" spans="1:5" ht="40.5">
      <c r="A151" s="142" t="s">
        <v>462</v>
      </c>
      <c r="B151" s="143" t="s">
        <v>530</v>
      </c>
      <c r="C151" s="211">
        <v>43.396000000000001</v>
      </c>
      <c r="D151" s="211">
        <v>43.396000000000001</v>
      </c>
      <c r="E151" s="211">
        <v>43.396000000000001</v>
      </c>
    </row>
    <row r="152" spans="1:5" ht="22.5" customHeight="1">
      <c r="A152" s="142" t="s">
        <v>463</v>
      </c>
      <c r="B152" s="143" t="s">
        <v>619</v>
      </c>
      <c r="C152" s="211">
        <v>302</v>
      </c>
      <c r="D152" s="211">
        <v>150</v>
      </c>
      <c r="E152" s="211">
        <v>100</v>
      </c>
    </row>
    <row r="153" spans="1:5" ht="40.5">
      <c r="A153" s="142" t="s">
        <v>464</v>
      </c>
      <c r="B153" s="143" t="s">
        <v>620</v>
      </c>
      <c r="C153" s="211">
        <v>1000.8402</v>
      </c>
      <c r="D153" s="211">
        <v>777.9593000000001</v>
      </c>
      <c r="E153" s="211">
        <v>99</v>
      </c>
    </row>
    <row r="154" spans="1:5" ht="40.5">
      <c r="A154" s="142" t="s">
        <v>465</v>
      </c>
      <c r="B154" s="143" t="s">
        <v>621</v>
      </c>
      <c r="C154" s="211">
        <v>2.3275000000000001</v>
      </c>
      <c r="D154" s="211">
        <v>0</v>
      </c>
      <c r="E154" s="211">
        <v>0</v>
      </c>
    </row>
    <row r="155" spans="1:5" ht="40.5">
      <c r="A155" s="142" t="s">
        <v>466</v>
      </c>
      <c r="B155" s="143" t="s">
        <v>550</v>
      </c>
      <c r="C155" s="211">
        <v>1279.7891000000002</v>
      </c>
      <c r="D155" s="211">
        <v>1058.9059999999999</v>
      </c>
      <c r="E155" s="211">
        <v>1057.99</v>
      </c>
    </row>
    <row r="156" spans="1:5" ht="60.75">
      <c r="A156" s="142" t="s">
        <v>467</v>
      </c>
      <c r="B156" s="143" t="s">
        <v>622</v>
      </c>
      <c r="C156" s="211">
        <v>5569.6572999999999</v>
      </c>
      <c r="D156" s="211">
        <v>2525.0416</v>
      </c>
      <c r="E156" s="211">
        <v>2167.1637000000001</v>
      </c>
    </row>
    <row r="157" spans="1:5" ht="40.5">
      <c r="A157" s="140" t="s">
        <v>51</v>
      </c>
      <c r="B157" s="141" t="s">
        <v>140</v>
      </c>
      <c r="C157" s="210">
        <v>2546.576</v>
      </c>
      <c r="D157" s="210">
        <v>2402.1219000000001</v>
      </c>
      <c r="E157" s="210">
        <v>1446.0473999999999</v>
      </c>
    </row>
    <row r="158" spans="1:5" ht="20.25">
      <c r="A158" s="142" t="s">
        <v>468</v>
      </c>
      <c r="B158" s="143" t="s">
        <v>623</v>
      </c>
      <c r="C158" s="211">
        <v>5.4</v>
      </c>
      <c r="D158" s="211">
        <v>0</v>
      </c>
      <c r="E158" s="211">
        <v>0</v>
      </c>
    </row>
    <row r="159" spans="1:5" ht="40.5">
      <c r="A159" s="142" t="s">
        <v>469</v>
      </c>
      <c r="B159" s="143" t="s">
        <v>624</v>
      </c>
      <c r="C159" s="211">
        <v>1216.7338</v>
      </c>
      <c r="D159" s="211">
        <v>1173.6508999999999</v>
      </c>
      <c r="E159" s="211">
        <v>249.90979999999999</v>
      </c>
    </row>
    <row r="160" spans="1:5" ht="40.5">
      <c r="A160" s="142" t="s">
        <v>470</v>
      </c>
      <c r="B160" s="143" t="s">
        <v>550</v>
      </c>
      <c r="C160" s="211">
        <v>1320.3422</v>
      </c>
      <c r="D160" s="211">
        <v>1228.471</v>
      </c>
      <c r="E160" s="211">
        <v>1196.1376</v>
      </c>
    </row>
    <row r="161" spans="1:5" ht="60.75">
      <c r="A161" s="142" t="s">
        <v>471</v>
      </c>
      <c r="B161" s="143" t="s">
        <v>625</v>
      </c>
      <c r="C161" s="211">
        <v>4.0999999999999996</v>
      </c>
      <c r="D161" s="211">
        <v>0</v>
      </c>
      <c r="E161" s="211">
        <v>0</v>
      </c>
    </row>
    <row r="162" spans="1:5" ht="40.5">
      <c r="A162" s="140" t="s">
        <v>52</v>
      </c>
      <c r="B162" s="141" t="s">
        <v>141</v>
      </c>
      <c r="C162" s="210">
        <v>37094.703600000001</v>
      </c>
      <c r="D162" s="210">
        <v>38443.962599999999</v>
      </c>
      <c r="E162" s="210">
        <v>38739.302600000003</v>
      </c>
    </row>
    <row r="163" spans="1:5" ht="81">
      <c r="A163" s="142" t="s">
        <v>472</v>
      </c>
      <c r="B163" s="143" t="s">
        <v>626</v>
      </c>
      <c r="C163" s="211">
        <v>31798.937899999997</v>
      </c>
      <c r="D163" s="211">
        <v>31553.323199999999</v>
      </c>
      <c r="E163" s="211">
        <v>30223.182000000001</v>
      </c>
    </row>
    <row r="164" spans="1:5" ht="40.5">
      <c r="A164" s="142" t="s">
        <v>473</v>
      </c>
      <c r="B164" s="143" t="s">
        <v>627</v>
      </c>
      <c r="C164" s="211">
        <v>4709.8137999999999</v>
      </c>
      <c r="D164" s="211">
        <v>6306.8962000000001</v>
      </c>
      <c r="E164" s="211">
        <v>7932.3774000000003</v>
      </c>
    </row>
    <row r="165" spans="1:5" ht="60.75">
      <c r="A165" s="142" t="s">
        <v>474</v>
      </c>
      <c r="B165" s="143" t="s">
        <v>628</v>
      </c>
      <c r="C165" s="211">
        <v>80.730399999999989</v>
      </c>
      <c r="D165" s="211">
        <v>79.957700000000003</v>
      </c>
      <c r="E165" s="211">
        <v>79.957700000000003</v>
      </c>
    </row>
    <row r="166" spans="1:5" ht="40.5">
      <c r="A166" s="142" t="s">
        <v>475</v>
      </c>
      <c r="B166" s="143" t="s">
        <v>629</v>
      </c>
      <c r="C166" s="211">
        <v>505.22149999999999</v>
      </c>
      <c r="D166" s="211">
        <v>503.78550000000001</v>
      </c>
      <c r="E166" s="211">
        <v>503.78550000000001</v>
      </c>
    </row>
    <row r="167" spans="1:5" ht="60.75">
      <c r="A167" s="140" t="s">
        <v>53</v>
      </c>
      <c r="B167" s="141" t="s">
        <v>142</v>
      </c>
      <c r="C167" s="210">
        <v>921.1508</v>
      </c>
      <c r="D167" s="210">
        <v>919.09500000000003</v>
      </c>
      <c r="E167" s="210">
        <v>895.7491</v>
      </c>
    </row>
    <row r="168" spans="1:5" ht="60.75">
      <c r="A168" s="142" t="s">
        <v>476</v>
      </c>
      <c r="B168" s="143" t="s">
        <v>630</v>
      </c>
      <c r="C168" s="211">
        <v>547.79809999999998</v>
      </c>
      <c r="D168" s="211">
        <v>545.78890000000001</v>
      </c>
      <c r="E168" s="211">
        <v>545.78890000000001</v>
      </c>
    </row>
    <row r="169" spans="1:5" ht="40.5">
      <c r="A169" s="142" t="s">
        <v>477</v>
      </c>
      <c r="B169" s="143" t="s">
        <v>631</v>
      </c>
      <c r="C169" s="211">
        <v>279.2824</v>
      </c>
      <c r="D169" s="211">
        <v>279.2824</v>
      </c>
      <c r="E169" s="211">
        <v>255.9365</v>
      </c>
    </row>
    <row r="170" spans="1:5" ht="40.5">
      <c r="A170" s="142" t="s">
        <v>478</v>
      </c>
      <c r="B170" s="143" t="s">
        <v>550</v>
      </c>
      <c r="C170" s="211">
        <v>94.070300000000003</v>
      </c>
      <c r="D170" s="211">
        <v>94.023699999999991</v>
      </c>
      <c r="E170" s="211">
        <v>94.023699999999991</v>
      </c>
    </row>
    <row r="171" spans="1:5" ht="40.5">
      <c r="A171" s="140" t="s">
        <v>54</v>
      </c>
      <c r="B171" s="141" t="s">
        <v>143</v>
      </c>
      <c r="C171" s="210">
        <v>1566.7716</v>
      </c>
      <c r="D171" s="210">
        <v>1205.9704999999999</v>
      </c>
      <c r="E171" s="210">
        <v>1205.9704999999999</v>
      </c>
    </row>
    <row r="172" spans="1:5" ht="20.25">
      <c r="A172" s="142" t="s">
        <v>479</v>
      </c>
      <c r="B172" s="143" t="s">
        <v>632</v>
      </c>
      <c r="C172" s="211">
        <v>25.023700000000002</v>
      </c>
      <c r="D172" s="211">
        <v>12.14</v>
      </c>
      <c r="E172" s="211">
        <v>12.14</v>
      </c>
    </row>
    <row r="173" spans="1:5" ht="20.25">
      <c r="A173" s="142" t="s">
        <v>480</v>
      </c>
      <c r="B173" s="143" t="s">
        <v>594</v>
      </c>
      <c r="C173" s="211">
        <v>9.39</v>
      </c>
      <c r="D173" s="211">
        <v>0</v>
      </c>
      <c r="E173" s="211">
        <v>0</v>
      </c>
    </row>
    <row r="174" spans="1:5" ht="60.75">
      <c r="A174" s="142" t="s">
        <v>481</v>
      </c>
      <c r="B174" s="143" t="s">
        <v>633</v>
      </c>
      <c r="C174" s="211">
        <v>371.46029999999996</v>
      </c>
      <c r="D174" s="211">
        <v>203.86</v>
      </c>
      <c r="E174" s="211">
        <v>203.86</v>
      </c>
    </row>
    <row r="175" spans="1:5" ht="101.25">
      <c r="A175" s="142" t="s">
        <v>482</v>
      </c>
      <c r="B175" s="143" t="s">
        <v>634</v>
      </c>
      <c r="C175" s="211">
        <v>1033.1366</v>
      </c>
      <c r="D175" s="211">
        <v>869.13589999999999</v>
      </c>
      <c r="E175" s="211">
        <v>869.13589999999999</v>
      </c>
    </row>
    <row r="176" spans="1:5" ht="40.5">
      <c r="A176" s="142" t="s">
        <v>483</v>
      </c>
      <c r="B176" s="143" t="s">
        <v>544</v>
      </c>
      <c r="C176" s="211">
        <v>127.761</v>
      </c>
      <c r="D176" s="211">
        <v>120.83460000000001</v>
      </c>
      <c r="E176" s="211">
        <v>120.83460000000001</v>
      </c>
    </row>
    <row r="177" spans="1:5" ht="60.75">
      <c r="A177" s="140" t="s">
        <v>55</v>
      </c>
      <c r="B177" s="141" t="s">
        <v>144</v>
      </c>
      <c r="C177" s="210">
        <v>121.12949999999999</v>
      </c>
      <c r="D177" s="210">
        <v>116.12949999999999</v>
      </c>
      <c r="E177" s="210">
        <v>116.12949999999999</v>
      </c>
    </row>
    <row r="178" spans="1:5" ht="40.5">
      <c r="A178" s="142" t="s">
        <v>484</v>
      </c>
      <c r="B178" s="143" t="s">
        <v>635</v>
      </c>
      <c r="C178" s="211">
        <v>10.3704</v>
      </c>
      <c r="D178" s="211">
        <v>10.3704</v>
      </c>
      <c r="E178" s="211">
        <v>10.3704</v>
      </c>
    </row>
    <row r="179" spans="1:5" ht="40.5">
      <c r="A179" s="142" t="s">
        <v>485</v>
      </c>
      <c r="B179" s="143" t="s">
        <v>636</v>
      </c>
      <c r="C179" s="211">
        <v>9.5495999999999999</v>
      </c>
      <c r="D179" s="211">
        <v>9.5495999999999999</v>
      </c>
      <c r="E179" s="211">
        <v>9.5495999999999999</v>
      </c>
    </row>
    <row r="180" spans="1:5" ht="40.5">
      <c r="A180" s="142" t="s">
        <v>486</v>
      </c>
      <c r="B180" s="143" t="s">
        <v>637</v>
      </c>
      <c r="C180" s="211">
        <v>8.4600000000000009</v>
      </c>
      <c r="D180" s="211">
        <v>8.4600000000000009</v>
      </c>
      <c r="E180" s="211">
        <v>8.4600000000000009</v>
      </c>
    </row>
    <row r="181" spans="1:5" ht="40.5">
      <c r="A181" s="142" t="s">
        <v>487</v>
      </c>
      <c r="B181" s="143" t="s">
        <v>638</v>
      </c>
      <c r="C181" s="211">
        <v>8.58</v>
      </c>
      <c r="D181" s="211">
        <v>8.58</v>
      </c>
      <c r="E181" s="211">
        <v>8.58</v>
      </c>
    </row>
    <row r="182" spans="1:5" ht="40.5">
      <c r="A182" s="142" t="s">
        <v>488</v>
      </c>
      <c r="B182" s="143" t="s">
        <v>639</v>
      </c>
      <c r="C182" s="211">
        <v>14.1875</v>
      </c>
      <c r="D182" s="211">
        <v>14.1875</v>
      </c>
      <c r="E182" s="211">
        <v>14.1875</v>
      </c>
    </row>
    <row r="183" spans="1:5" ht="40.5">
      <c r="A183" s="142" t="s">
        <v>489</v>
      </c>
      <c r="B183" s="143" t="s">
        <v>640</v>
      </c>
      <c r="C183" s="211">
        <v>4.46</v>
      </c>
      <c r="D183" s="211">
        <v>4.46</v>
      </c>
      <c r="E183" s="211">
        <v>4.46</v>
      </c>
    </row>
    <row r="184" spans="1:5" ht="60.75">
      <c r="A184" s="142" t="s">
        <v>490</v>
      </c>
      <c r="B184" s="143" t="s">
        <v>641</v>
      </c>
      <c r="C184" s="211">
        <v>2.38</v>
      </c>
      <c r="D184" s="211">
        <v>2.38</v>
      </c>
      <c r="E184" s="211">
        <v>2.38</v>
      </c>
    </row>
    <row r="185" spans="1:5" ht="40.5">
      <c r="A185" s="142" t="s">
        <v>491</v>
      </c>
      <c r="B185" s="143" t="s">
        <v>550</v>
      </c>
      <c r="C185" s="211">
        <v>63.142000000000003</v>
      </c>
      <c r="D185" s="211">
        <v>58.142000000000003</v>
      </c>
      <c r="E185" s="211">
        <v>58.142000000000003</v>
      </c>
    </row>
    <row r="186" spans="1:5" ht="40.5">
      <c r="A186" s="140" t="s">
        <v>146</v>
      </c>
      <c r="B186" s="141" t="s">
        <v>145</v>
      </c>
      <c r="C186" s="210">
        <v>1657.0886</v>
      </c>
      <c r="D186" s="210">
        <v>740.57869999999991</v>
      </c>
      <c r="E186" s="210">
        <v>378.86959999999999</v>
      </c>
    </row>
    <row r="187" spans="1:5" ht="40.5">
      <c r="A187" s="142" t="s">
        <v>492</v>
      </c>
      <c r="B187" s="143" t="s">
        <v>642</v>
      </c>
      <c r="C187" s="211">
        <v>940.27290000000005</v>
      </c>
      <c r="D187" s="211">
        <v>536.93610000000001</v>
      </c>
      <c r="E187" s="211">
        <v>175.227</v>
      </c>
    </row>
    <row r="188" spans="1:5" ht="40.5">
      <c r="A188" s="142" t="s">
        <v>493</v>
      </c>
      <c r="B188" s="143" t="s">
        <v>643</v>
      </c>
      <c r="C188" s="211">
        <v>387.1105</v>
      </c>
      <c r="D188" s="211">
        <v>128.33750000000001</v>
      </c>
      <c r="E188" s="211">
        <v>128.33750000000001</v>
      </c>
    </row>
    <row r="189" spans="1:5" ht="40.5">
      <c r="A189" s="142" t="s">
        <v>494</v>
      </c>
      <c r="B189" s="143" t="s">
        <v>644</v>
      </c>
      <c r="C189" s="211">
        <v>254.40010000000001</v>
      </c>
      <c r="D189" s="211">
        <v>0</v>
      </c>
      <c r="E189" s="211">
        <v>0</v>
      </c>
    </row>
    <row r="190" spans="1:5" ht="40.5">
      <c r="A190" s="142" t="s">
        <v>495</v>
      </c>
      <c r="B190" s="143" t="s">
        <v>645</v>
      </c>
      <c r="C190" s="211">
        <v>75.30510000000001</v>
      </c>
      <c r="D190" s="211">
        <v>75.30510000000001</v>
      </c>
      <c r="E190" s="211">
        <v>75.30510000000001</v>
      </c>
    </row>
    <row r="191" spans="1:5" ht="60.75">
      <c r="A191" s="140" t="s">
        <v>56</v>
      </c>
      <c r="B191" s="141" t="s">
        <v>147</v>
      </c>
      <c r="C191" s="210">
        <v>2168.1261</v>
      </c>
      <c r="D191" s="210">
        <v>850.4751</v>
      </c>
      <c r="E191" s="210">
        <v>350.4751</v>
      </c>
    </row>
    <row r="192" spans="1:5" ht="25.5" customHeight="1">
      <c r="A192" s="142" t="s">
        <v>496</v>
      </c>
      <c r="B192" s="143" t="s">
        <v>646</v>
      </c>
      <c r="C192" s="211">
        <v>2042.0013000000001</v>
      </c>
      <c r="D192" s="211">
        <v>794.35030000000006</v>
      </c>
      <c r="E192" s="211">
        <v>294.3503</v>
      </c>
    </row>
    <row r="193" spans="1:5" ht="20.25">
      <c r="A193" s="142" t="s">
        <v>497</v>
      </c>
      <c r="B193" s="143" t="s">
        <v>647</v>
      </c>
      <c r="C193" s="211">
        <v>45</v>
      </c>
      <c r="D193" s="211">
        <v>45</v>
      </c>
      <c r="E193" s="211">
        <v>45</v>
      </c>
    </row>
    <row r="194" spans="1:5" ht="60.75">
      <c r="A194" s="142" t="s">
        <v>498</v>
      </c>
      <c r="B194" s="143" t="s">
        <v>648</v>
      </c>
      <c r="C194" s="211">
        <v>81.124800000000008</v>
      </c>
      <c r="D194" s="211">
        <v>11.124799999999999</v>
      </c>
      <c r="E194" s="211">
        <v>11.124799999999999</v>
      </c>
    </row>
    <row r="195" spans="1:5" ht="23.25" customHeight="1">
      <c r="A195" s="258" t="s">
        <v>334</v>
      </c>
      <c r="B195" s="259"/>
      <c r="C195" s="211">
        <v>402213.20580000005</v>
      </c>
      <c r="D195" s="211">
        <v>368532.04749999999</v>
      </c>
      <c r="E195" s="211">
        <v>315009.60420000006</v>
      </c>
    </row>
  </sheetData>
  <mergeCells count="5">
    <mergeCell ref="A195:B195"/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workbookViewId="0">
      <selection activeCell="F15" sqref="F15"/>
    </sheetView>
  </sheetViews>
  <sheetFormatPr defaultColWidth="8.88671875" defaultRowHeight="15"/>
  <cols>
    <col min="1" max="1" width="27" style="47" customWidth="1"/>
    <col min="2" max="4" width="8.109375" style="47" customWidth="1"/>
    <col min="5" max="7" width="10.5546875" style="47" customWidth="1"/>
    <col min="8" max="16384" width="8.88671875" style="47"/>
  </cols>
  <sheetData>
    <row r="1" spans="1:13">
      <c r="L1" s="48" t="s">
        <v>266</v>
      </c>
    </row>
    <row r="2" spans="1:13">
      <c r="L2" s="48" t="s">
        <v>309</v>
      </c>
    </row>
    <row r="3" spans="1:13">
      <c r="L3" s="48" t="s">
        <v>845</v>
      </c>
    </row>
    <row r="4" spans="1:13" ht="16.5">
      <c r="A4" s="260" t="s">
        <v>328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</row>
    <row r="5" spans="1:13">
      <c r="A5" s="49"/>
      <c r="B5" s="49"/>
      <c r="C5" s="49"/>
      <c r="D5" s="49"/>
      <c r="E5" s="49"/>
      <c r="F5" s="92"/>
      <c r="G5" s="49"/>
      <c r="H5" s="49"/>
      <c r="I5" s="49"/>
      <c r="J5" s="49"/>
      <c r="K5" s="49"/>
      <c r="L5" s="50" t="s">
        <v>3</v>
      </c>
    </row>
    <row r="6" spans="1:13" ht="27" customHeight="1">
      <c r="A6" s="261" t="s">
        <v>193</v>
      </c>
      <c r="B6" s="262" t="s">
        <v>100</v>
      </c>
      <c r="C6" s="262" t="s">
        <v>101</v>
      </c>
      <c r="D6" s="262" t="s">
        <v>0</v>
      </c>
      <c r="E6" s="262" t="s">
        <v>1</v>
      </c>
      <c r="F6" s="264" t="s">
        <v>844</v>
      </c>
      <c r="G6" s="263" t="s">
        <v>329</v>
      </c>
      <c r="H6" s="261" t="s">
        <v>18</v>
      </c>
      <c r="I6" s="261"/>
      <c r="J6" s="261"/>
      <c r="K6" s="262" t="s">
        <v>330</v>
      </c>
      <c r="L6" s="262" t="s">
        <v>331</v>
      </c>
    </row>
    <row r="7" spans="1:13" ht="30.75" customHeight="1">
      <c r="A7" s="261"/>
      <c r="B7" s="262"/>
      <c r="C7" s="262"/>
      <c r="D7" s="262"/>
      <c r="E7" s="262"/>
      <c r="F7" s="265"/>
      <c r="G7" s="263"/>
      <c r="H7" s="51" t="s">
        <v>116</v>
      </c>
      <c r="I7" s="51" t="s">
        <v>186</v>
      </c>
      <c r="J7" s="93" t="s">
        <v>312</v>
      </c>
      <c r="K7" s="262"/>
      <c r="L7" s="262"/>
    </row>
    <row r="8" spans="1:13">
      <c r="A8" s="154" t="s">
        <v>192</v>
      </c>
      <c r="B8" s="146">
        <v>20089.124399999997</v>
      </c>
      <c r="C8" s="146">
        <v>26054.041399999998</v>
      </c>
      <c r="D8" s="146">
        <v>26076.595299999997</v>
      </c>
      <c r="E8" s="146">
        <v>40544.971899999997</v>
      </c>
      <c r="F8" s="146">
        <v>35995.133099999999</v>
      </c>
      <c r="G8" s="147">
        <f>H8-E8</f>
        <v>-10363.754199999992</v>
      </c>
      <c r="H8" s="146">
        <v>30181.217700000005</v>
      </c>
      <c r="I8" s="146">
        <v>20256.939300000002</v>
      </c>
      <c r="J8" s="146">
        <v>15620.271500000001</v>
      </c>
      <c r="K8" s="148">
        <f>H8+I8+J8</f>
        <v>66058.428500000009</v>
      </c>
      <c r="L8" s="148">
        <f>SUM(B8:F8)+SUM(H8:J8)</f>
        <v>214818.29459999999</v>
      </c>
    </row>
    <row r="9" spans="1:13" ht="45">
      <c r="A9" s="149" t="s">
        <v>194</v>
      </c>
      <c r="B9" s="150">
        <v>10215.193700000002</v>
      </c>
      <c r="C9" s="150">
        <v>16337.866099999999</v>
      </c>
      <c r="D9" s="150">
        <v>15172.876399999999</v>
      </c>
      <c r="E9" s="150">
        <v>24557.7834</v>
      </c>
      <c r="F9" s="150">
        <v>18454.456200000001</v>
      </c>
      <c r="G9" s="147">
        <f t="shared" ref="G9:G24" si="0">H9-E9</f>
        <v>-10722.9239</v>
      </c>
      <c r="H9" s="150">
        <v>13834.8595</v>
      </c>
      <c r="I9" s="150">
        <v>9440.8541999999998</v>
      </c>
      <c r="J9" s="150">
        <v>2847.45</v>
      </c>
      <c r="K9" s="151">
        <f>H9+I9+J9</f>
        <v>26123.163700000001</v>
      </c>
      <c r="L9" s="151">
        <f t="shared" ref="L9:L24" si="1">SUM(B9:F9)+SUM(H9:J9)</f>
        <v>110861.33950000002</v>
      </c>
    </row>
    <row r="10" spans="1:13">
      <c r="A10" s="149" t="s">
        <v>195</v>
      </c>
      <c r="B10" s="150">
        <v>9873.9306999999972</v>
      </c>
      <c r="C10" s="150">
        <v>9716.175299999999</v>
      </c>
      <c r="D10" s="150">
        <v>10903.718899999998</v>
      </c>
      <c r="E10" s="150">
        <v>15987.1885</v>
      </c>
      <c r="F10" s="150">
        <v>17540.676900000002</v>
      </c>
      <c r="G10" s="147">
        <f t="shared" si="0"/>
        <v>359.16970000000219</v>
      </c>
      <c r="H10" s="150">
        <v>16346.358200000002</v>
      </c>
      <c r="I10" s="150">
        <v>10816.085100000002</v>
      </c>
      <c r="J10" s="150">
        <v>12772.8215</v>
      </c>
      <c r="K10" s="151">
        <f>H10+I10+J10</f>
        <v>39935.264800000004</v>
      </c>
      <c r="L10" s="151">
        <f t="shared" si="1"/>
        <v>103956.95510000001</v>
      </c>
    </row>
    <row r="11" spans="1:13" ht="18" customHeight="1">
      <c r="A11" s="52" t="s">
        <v>196</v>
      </c>
      <c r="B11" s="152">
        <v>4456.1715000000004</v>
      </c>
      <c r="C11" s="152">
        <v>6055.6394999999993</v>
      </c>
      <c r="D11" s="152">
        <v>7888.7761999999993</v>
      </c>
      <c r="E11" s="152">
        <v>10955.8686</v>
      </c>
      <c r="F11" s="152">
        <v>14339.777</v>
      </c>
      <c r="G11" s="153">
        <f t="shared" si="0"/>
        <v>3859.0352000000003</v>
      </c>
      <c r="H11" s="152">
        <v>14814.9038</v>
      </c>
      <c r="I11" s="152">
        <v>12828.8032</v>
      </c>
      <c r="J11" s="152">
        <v>8866.5396999999994</v>
      </c>
      <c r="K11" s="152">
        <f>H11+I11+J11</f>
        <v>36510.246700000003</v>
      </c>
      <c r="L11" s="152">
        <f t="shared" si="1"/>
        <v>80206.479500000001</v>
      </c>
      <c r="M11" s="212"/>
    </row>
    <row r="12" spans="1:13" ht="18" customHeight="1">
      <c r="A12" s="52" t="s">
        <v>199</v>
      </c>
      <c r="B12" s="152">
        <v>2730.1493999999998</v>
      </c>
      <c r="C12" s="152">
        <v>4306.84</v>
      </c>
      <c r="D12" s="152">
        <v>2430.0467000000003</v>
      </c>
      <c r="E12" s="152">
        <v>5037.9501000000009</v>
      </c>
      <c r="F12" s="152">
        <v>5726.2894000000006</v>
      </c>
      <c r="G12" s="153">
        <f t="shared" si="0"/>
        <v>-200.14180000000033</v>
      </c>
      <c r="H12" s="152">
        <v>4837.8083000000006</v>
      </c>
      <c r="I12" s="152">
        <v>4643.7936</v>
      </c>
      <c r="J12" s="152">
        <v>5486.3537999999999</v>
      </c>
      <c r="K12" s="152">
        <f t="shared" ref="K12:K24" si="2">H12+I12+J12</f>
        <v>14967.955700000002</v>
      </c>
      <c r="L12" s="152">
        <f t="shared" si="1"/>
        <v>35199.231300000007</v>
      </c>
      <c r="M12" s="212"/>
    </row>
    <row r="13" spans="1:13" ht="18" customHeight="1">
      <c r="A13" s="52" t="s">
        <v>197</v>
      </c>
      <c r="B13" s="152">
        <v>5260.8284999999996</v>
      </c>
      <c r="C13" s="152">
        <v>6505.1835000000001</v>
      </c>
      <c r="D13" s="152">
        <v>7140.5866999999989</v>
      </c>
      <c r="E13" s="152">
        <v>8337.8786999999993</v>
      </c>
      <c r="F13" s="152">
        <v>4364.0186999999996</v>
      </c>
      <c r="G13" s="153">
        <f t="shared" si="0"/>
        <v>-6303.9280999999992</v>
      </c>
      <c r="H13" s="152">
        <v>2033.9505999999999</v>
      </c>
      <c r="I13" s="152">
        <v>803.7577</v>
      </c>
      <c r="J13" s="152">
        <v>361.01729999999998</v>
      </c>
      <c r="K13" s="152">
        <f t="shared" si="2"/>
        <v>3198.7255999999998</v>
      </c>
      <c r="L13" s="152">
        <f t="shared" si="1"/>
        <v>34807.221699999995</v>
      </c>
      <c r="M13" s="212"/>
    </row>
    <row r="14" spans="1:13" ht="18" customHeight="1">
      <c r="A14" s="52" t="s">
        <v>198</v>
      </c>
      <c r="B14" s="152">
        <v>2798.3751000000002</v>
      </c>
      <c r="C14" s="152">
        <v>3737.5798000000004</v>
      </c>
      <c r="D14" s="152">
        <v>5302.5105000000003</v>
      </c>
      <c r="E14" s="152">
        <v>10297.104700000002</v>
      </c>
      <c r="F14" s="152">
        <v>6490.8962000000001</v>
      </c>
      <c r="G14" s="153">
        <f t="shared" si="0"/>
        <v>-6566.9194000000025</v>
      </c>
      <c r="H14" s="152">
        <v>3730.1852999999996</v>
      </c>
      <c r="I14" s="152">
        <v>820.3578</v>
      </c>
      <c r="J14" s="152">
        <v>320.3578</v>
      </c>
      <c r="K14" s="152">
        <f t="shared" si="2"/>
        <v>4870.9008999999996</v>
      </c>
      <c r="L14" s="152">
        <f t="shared" si="1"/>
        <v>33497.367200000001</v>
      </c>
      <c r="M14" s="212"/>
    </row>
    <row r="15" spans="1:13" ht="18" customHeight="1">
      <c r="A15" s="52" t="s">
        <v>200</v>
      </c>
      <c r="B15" s="152">
        <v>2697.4229999999998</v>
      </c>
      <c r="C15" s="152">
        <v>1613.4269999999999</v>
      </c>
      <c r="D15" s="152">
        <v>1137.6207999999997</v>
      </c>
      <c r="E15" s="152">
        <v>2131.6552000000001</v>
      </c>
      <c r="F15" s="152">
        <v>1454.9662999999996</v>
      </c>
      <c r="G15" s="153">
        <f t="shared" si="0"/>
        <v>329.86869999999954</v>
      </c>
      <c r="H15" s="152">
        <v>2461.5238999999997</v>
      </c>
      <c r="I15" s="152">
        <v>267.10890000000001</v>
      </c>
      <c r="J15" s="152">
        <v>34.616500000000002</v>
      </c>
      <c r="K15" s="152">
        <f t="shared" si="2"/>
        <v>2763.2492999999999</v>
      </c>
      <c r="L15" s="152">
        <f t="shared" si="1"/>
        <v>11798.341599999998</v>
      </c>
      <c r="M15" s="212"/>
    </row>
    <row r="16" spans="1:13" ht="30">
      <c r="A16" s="52" t="s">
        <v>201</v>
      </c>
      <c r="B16" s="152">
        <v>447.96969999999999</v>
      </c>
      <c r="C16" s="152">
        <v>603.93909999999994</v>
      </c>
      <c r="D16" s="152">
        <v>657.75010000000009</v>
      </c>
      <c r="E16" s="152">
        <v>1224.9898000000001</v>
      </c>
      <c r="F16" s="152">
        <v>962.65960000000007</v>
      </c>
      <c r="G16" s="153">
        <f t="shared" si="0"/>
        <v>-280.08450000000005</v>
      </c>
      <c r="H16" s="152">
        <v>944.90530000000001</v>
      </c>
      <c r="I16" s="152">
        <v>478.66409999999996</v>
      </c>
      <c r="J16" s="152">
        <v>478.66409999999996</v>
      </c>
      <c r="K16" s="152">
        <f t="shared" si="2"/>
        <v>1902.2334999999998</v>
      </c>
      <c r="L16" s="152">
        <f t="shared" si="1"/>
        <v>5799.5417999999991</v>
      </c>
      <c r="M16" s="212"/>
    </row>
    <row r="17" spans="1:13" ht="17.25" customHeight="1">
      <c r="A17" s="52" t="s">
        <v>202</v>
      </c>
      <c r="B17" s="152">
        <v>1060.9131</v>
      </c>
      <c r="C17" s="152">
        <v>412.03870000000001</v>
      </c>
      <c r="D17" s="152">
        <v>792.98559999999998</v>
      </c>
      <c r="E17" s="152">
        <v>887.02030000000002</v>
      </c>
      <c r="F17" s="152">
        <v>1640.8565999999998</v>
      </c>
      <c r="G17" s="153">
        <f t="shared" si="0"/>
        <v>-629.19920000000002</v>
      </c>
      <c r="H17" s="152">
        <v>257.8211</v>
      </c>
      <c r="I17" s="152">
        <v>341.99170000000004</v>
      </c>
      <c r="J17" s="152">
        <v>0</v>
      </c>
      <c r="K17" s="152">
        <f t="shared" si="2"/>
        <v>599.81280000000004</v>
      </c>
      <c r="L17" s="152">
        <f t="shared" si="1"/>
        <v>5393.6270999999997</v>
      </c>
      <c r="M17" s="212"/>
    </row>
    <row r="18" spans="1:13" ht="17.25" customHeight="1">
      <c r="A18" s="52" t="s">
        <v>203</v>
      </c>
      <c r="B18" s="152">
        <v>117.2139</v>
      </c>
      <c r="C18" s="152">
        <v>249.60190000000003</v>
      </c>
      <c r="D18" s="152">
        <v>340.22809999999998</v>
      </c>
      <c r="E18" s="152">
        <v>962.12310000000014</v>
      </c>
      <c r="F18" s="152">
        <v>485.43440000000015</v>
      </c>
      <c r="G18" s="153">
        <f t="shared" si="0"/>
        <v>-338.20810000000006</v>
      </c>
      <c r="H18" s="152">
        <v>623.91500000000008</v>
      </c>
      <c r="I18" s="152">
        <v>72.462299999999999</v>
      </c>
      <c r="J18" s="152">
        <v>72.722300000000004</v>
      </c>
      <c r="K18" s="152">
        <f t="shared" si="2"/>
        <v>769.09960000000012</v>
      </c>
      <c r="L18" s="152">
        <f t="shared" si="1"/>
        <v>2923.7010000000005</v>
      </c>
      <c r="M18" s="212"/>
    </row>
    <row r="19" spans="1:13" ht="45">
      <c r="A19" s="53" t="s">
        <v>204</v>
      </c>
      <c r="B19" s="152">
        <v>0</v>
      </c>
      <c r="C19" s="152">
        <v>2048.6333999999997</v>
      </c>
      <c r="D19" s="152">
        <v>0</v>
      </c>
      <c r="E19" s="152">
        <v>0</v>
      </c>
      <c r="F19" s="152">
        <v>0</v>
      </c>
      <c r="G19" s="153">
        <f t="shared" si="0"/>
        <v>0</v>
      </c>
      <c r="H19" s="152">
        <v>0</v>
      </c>
      <c r="I19" s="152">
        <v>0</v>
      </c>
      <c r="J19" s="152">
        <v>0</v>
      </c>
      <c r="K19" s="152">
        <f t="shared" si="2"/>
        <v>0</v>
      </c>
      <c r="L19" s="152">
        <f t="shared" si="1"/>
        <v>2048.6333999999997</v>
      </c>
      <c r="M19" s="212"/>
    </row>
    <row r="20" spans="1:13" ht="60">
      <c r="A20" s="54" t="s">
        <v>205</v>
      </c>
      <c r="B20" s="152">
        <v>432.39729999999997</v>
      </c>
      <c r="C20" s="152">
        <v>446.93110000000001</v>
      </c>
      <c r="D20" s="152">
        <v>211.80250000000001</v>
      </c>
      <c r="E20" s="152">
        <v>286.52959999999996</v>
      </c>
      <c r="F20" s="152">
        <v>299.5369</v>
      </c>
      <c r="G20" s="153">
        <f t="shared" si="0"/>
        <v>31.143400000000042</v>
      </c>
      <c r="H20" s="152">
        <v>317.673</v>
      </c>
      <c r="I20" s="152">
        <v>0</v>
      </c>
      <c r="J20" s="152">
        <v>0</v>
      </c>
      <c r="K20" s="152">
        <f t="shared" si="2"/>
        <v>317.673</v>
      </c>
      <c r="L20" s="152">
        <f t="shared" si="1"/>
        <v>1994.8704</v>
      </c>
      <c r="M20" s="212"/>
    </row>
    <row r="21" spans="1:13" ht="30">
      <c r="A21" s="53" t="s">
        <v>206</v>
      </c>
      <c r="B21" s="152">
        <v>49.298300000000005</v>
      </c>
      <c r="C21" s="152">
        <v>9.4932999999999996</v>
      </c>
      <c r="D21" s="152">
        <v>148.56870000000001</v>
      </c>
      <c r="E21" s="152">
        <v>321.42680000000001</v>
      </c>
      <c r="F21" s="152">
        <v>55.834600000000002</v>
      </c>
      <c r="G21" s="153">
        <f t="shared" si="0"/>
        <v>-266.1807</v>
      </c>
      <c r="H21" s="152">
        <v>55.246099999999998</v>
      </c>
      <c r="I21" s="152">
        <v>0</v>
      </c>
      <c r="J21" s="152">
        <v>0</v>
      </c>
      <c r="K21" s="152">
        <f t="shared" si="2"/>
        <v>55.246099999999998</v>
      </c>
      <c r="L21" s="152">
        <f t="shared" si="1"/>
        <v>639.86779999999999</v>
      </c>
      <c r="M21" s="212"/>
    </row>
    <row r="22" spans="1:13" ht="18" customHeight="1">
      <c r="A22" s="52" t="s">
        <v>208</v>
      </c>
      <c r="B22" s="152">
        <v>0</v>
      </c>
      <c r="C22" s="152">
        <v>0</v>
      </c>
      <c r="D22" s="152">
        <v>0</v>
      </c>
      <c r="E22" s="152">
        <v>78.39</v>
      </c>
      <c r="F22" s="152">
        <v>152.33870000000002</v>
      </c>
      <c r="G22" s="153">
        <f t="shared" si="0"/>
        <v>-2.4481000000000108</v>
      </c>
      <c r="H22" s="152">
        <v>75.94189999999999</v>
      </c>
      <c r="I22" s="152">
        <v>0</v>
      </c>
      <c r="J22" s="152">
        <v>0</v>
      </c>
      <c r="K22" s="152">
        <f t="shared" si="2"/>
        <v>75.94189999999999</v>
      </c>
      <c r="L22" s="152">
        <f t="shared" si="1"/>
        <v>306.67059999999998</v>
      </c>
      <c r="M22" s="212"/>
    </row>
    <row r="23" spans="1:13" ht="16.5" customHeight="1">
      <c r="A23" s="53" t="s">
        <v>207</v>
      </c>
      <c r="B23" s="152">
        <v>38.384599999999999</v>
      </c>
      <c r="C23" s="152">
        <v>64.734099999999998</v>
      </c>
      <c r="D23" s="152">
        <v>25.7194</v>
      </c>
      <c r="E23" s="152">
        <v>24.035</v>
      </c>
      <c r="F23" s="152">
        <v>22.524699999999999</v>
      </c>
      <c r="G23" s="153">
        <f t="shared" si="0"/>
        <v>3.3084000000000024</v>
      </c>
      <c r="H23" s="152">
        <v>27.343400000000003</v>
      </c>
      <c r="I23" s="152">
        <v>0</v>
      </c>
      <c r="J23" s="152">
        <v>0</v>
      </c>
      <c r="K23" s="152">
        <f t="shared" si="2"/>
        <v>27.343400000000003</v>
      </c>
      <c r="L23" s="152">
        <f t="shared" si="1"/>
        <v>202.74119999999999</v>
      </c>
      <c r="M23" s="212"/>
    </row>
    <row r="24" spans="1:13" ht="16.5" customHeight="1">
      <c r="A24" s="53" t="s">
        <v>209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3">
        <f t="shared" si="0"/>
        <v>0</v>
      </c>
      <c r="H24" s="152">
        <v>0</v>
      </c>
      <c r="I24" s="152">
        <v>0</v>
      </c>
      <c r="J24" s="152">
        <v>0</v>
      </c>
      <c r="K24" s="152">
        <f t="shared" si="2"/>
        <v>0</v>
      </c>
      <c r="L24" s="152">
        <f t="shared" si="1"/>
        <v>0</v>
      </c>
      <c r="M24" s="212"/>
    </row>
  </sheetData>
  <mergeCells count="11">
    <mergeCell ref="A4:L4"/>
    <mergeCell ref="A6:A7"/>
    <mergeCell ref="B6:B7"/>
    <mergeCell ref="C6:C7"/>
    <mergeCell ref="D6:D7"/>
    <mergeCell ref="E6:E7"/>
    <mergeCell ref="G6:G7"/>
    <mergeCell ref="H6:J6"/>
    <mergeCell ref="K6:K7"/>
    <mergeCell ref="L6:L7"/>
    <mergeCell ref="F6:F7"/>
  </mergeCells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E156"/>
  <sheetViews>
    <sheetView view="pageBreakPreview" zoomScale="55" zoomScaleNormal="100" zoomScaleSheetLayoutView="55" zoomScalePageLayoutView="85" workbookViewId="0">
      <pane ySplit="7" topLeftCell="A8" activePane="bottomLeft" state="frozen"/>
      <selection pane="bottomLeft" activeCell="E2" sqref="E2"/>
    </sheetView>
  </sheetViews>
  <sheetFormatPr defaultColWidth="8.77734375" defaultRowHeight="15.75"/>
  <cols>
    <col min="1" max="1" width="14.44140625" style="32" customWidth="1"/>
    <col min="2" max="2" width="107" style="36" customWidth="1"/>
    <col min="3" max="5" width="11.5546875" style="34" customWidth="1"/>
    <col min="6" max="16384" width="8.77734375" style="35"/>
  </cols>
  <sheetData>
    <row r="1" spans="1:5" ht="23.25">
      <c r="B1" s="33"/>
      <c r="E1" s="171" t="s">
        <v>210</v>
      </c>
    </row>
    <row r="2" spans="1:5" ht="23.25">
      <c r="B2" s="33"/>
      <c r="E2" s="171" t="s">
        <v>309</v>
      </c>
    </row>
    <row r="3" spans="1:5" ht="23.25">
      <c r="B3" s="33"/>
      <c r="E3" s="171" t="s">
        <v>845</v>
      </c>
    </row>
    <row r="4" spans="1:5" ht="25.5">
      <c r="A4" s="266" t="s">
        <v>649</v>
      </c>
      <c r="B4" s="267"/>
      <c r="C4" s="267"/>
      <c r="D4" s="267"/>
      <c r="E4" s="267"/>
    </row>
    <row r="5" spans="1:5" ht="22.5">
      <c r="E5" s="172" t="s">
        <v>3</v>
      </c>
    </row>
    <row r="6" spans="1:5" ht="23.25">
      <c r="A6" s="268" t="s">
        <v>34</v>
      </c>
      <c r="B6" s="269" t="s">
        <v>172</v>
      </c>
      <c r="C6" s="270" t="s">
        <v>18</v>
      </c>
      <c r="D6" s="270"/>
      <c r="E6" s="270"/>
    </row>
    <row r="7" spans="1:5" ht="23.25">
      <c r="A7" s="268"/>
      <c r="B7" s="269"/>
      <c r="C7" s="45" t="s">
        <v>116</v>
      </c>
      <c r="D7" s="45" t="s">
        <v>186</v>
      </c>
      <c r="E7" s="45" t="s">
        <v>312</v>
      </c>
    </row>
    <row r="8" spans="1:5" ht="23.25">
      <c r="A8" s="164" t="s">
        <v>173</v>
      </c>
      <c r="B8" s="165" t="s">
        <v>650</v>
      </c>
      <c r="C8" s="166">
        <v>623.91500000000008</v>
      </c>
      <c r="D8" s="166">
        <v>72.462299999999999</v>
      </c>
      <c r="E8" s="166">
        <v>72.722300000000004</v>
      </c>
    </row>
    <row r="9" spans="1:5" ht="117.75" customHeight="1">
      <c r="A9" s="167" t="s">
        <v>651</v>
      </c>
      <c r="B9" s="168" t="s">
        <v>652</v>
      </c>
      <c r="C9" s="169">
        <v>58.29</v>
      </c>
      <c r="D9" s="169">
        <v>0</v>
      </c>
      <c r="E9" s="169">
        <v>0</v>
      </c>
    </row>
    <row r="10" spans="1:5" ht="75" customHeight="1">
      <c r="A10" s="167" t="s">
        <v>653</v>
      </c>
      <c r="B10" s="168" t="s">
        <v>654</v>
      </c>
      <c r="C10" s="169">
        <v>10.604799999999999</v>
      </c>
      <c r="D10" s="169">
        <v>0</v>
      </c>
      <c r="E10" s="169">
        <v>0</v>
      </c>
    </row>
    <row r="11" spans="1:5" ht="73.5" customHeight="1">
      <c r="A11" s="167" t="s">
        <v>655</v>
      </c>
      <c r="B11" s="168" t="s">
        <v>656</v>
      </c>
      <c r="C11" s="169">
        <v>0.6</v>
      </c>
      <c r="D11" s="169">
        <v>0.6</v>
      </c>
      <c r="E11" s="169">
        <v>0.6</v>
      </c>
    </row>
    <row r="12" spans="1:5" ht="48.75" customHeight="1">
      <c r="A12" s="167" t="s">
        <v>657</v>
      </c>
      <c r="B12" s="168" t="s">
        <v>658</v>
      </c>
      <c r="C12" s="169">
        <v>210.52699999999999</v>
      </c>
      <c r="D12" s="169">
        <v>0</v>
      </c>
      <c r="E12" s="169">
        <v>0</v>
      </c>
    </row>
    <row r="13" spans="1:5" ht="72.75" customHeight="1">
      <c r="A13" s="167" t="s">
        <v>659</v>
      </c>
      <c r="B13" s="168" t="s">
        <v>660</v>
      </c>
      <c r="C13" s="169">
        <v>134.30539999999999</v>
      </c>
      <c r="D13" s="169">
        <v>0</v>
      </c>
      <c r="E13" s="169">
        <v>0</v>
      </c>
    </row>
    <row r="14" spans="1:5" ht="71.25" customHeight="1">
      <c r="A14" s="167" t="s">
        <v>661</v>
      </c>
      <c r="B14" s="168" t="s">
        <v>662</v>
      </c>
      <c r="C14" s="169">
        <v>92.803399999999996</v>
      </c>
      <c r="D14" s="169">
        <v>0</v>
      </c>
      <c r="E14" s="169">
        <v>0</v>
      </c>
    </row>
    <row r="15" spans="1:5" ht="74.25" customHeight="1">
      <c r="A15" s="167" t="s">
        <v>663</v>
      </c>
      <c r="B15" s="168" t="s">
        <v>664</v>
      </c>
      <c r="C15" s="169">
        <v>15.239799999999999</v>
      </c>
      <c r="D15" s="169">
        <v>0</v>
      </c>
      <c r="E15" s="169">
        <v>0</v>
      </c>
    </row>
    <row r="16" spans="1:5" ht="69.75">
      <c r="A16" s="167" t="s">
        <v>665</v>
      </c>
      <c r="B16" s="168" t="s">
        <v>666</v>
      </c>
      <c r="C16" s="169">
        <v>24.6843</v>
      </c>
      <c r="D16" s="169">
        <v>0</v>
      </c>
      <c r="E16" s="169">
        <v>0</v>
      </c>
    </row>
    <row r="17" spans="1:5" ht="72.75" customHeight="1">
      <c r="A17" s="167" t="s">
        <v>667</v>
      </c>
      <c r="B17" s="168" t="s">
        <v>668</v>
      </c>
      <c r="C17" s="169">
        <v>40.365400000000001</v>
      </c>
      <c r="D17" s="169">
        <v>40.365400000000001</v>
      </c>
      <c r="E17" s="169">
        <v>40.365400000000001</v>
      </c>
    </row>
    <row r="18" spans="1:5" ht="98.25" customHeight="1">
      <c r="A18" s="167" t="s">
        <v>669</v>
      </c>
      <c r="B18" s="168" t="s">
        <v>670</v>
      </c>
      <c r="C18" s="169">
        <v>2.2000000000000002</v>
      </c>
      <c r="D18" s="169">
        <v>0.6</v>
      </c>
      <c r="E18" s="169">
        <v>0.6</v>
      </c>
    </row>
    <row r="19" spans="1:5" ht="97.5" customHeight="1">
      <c r="A19" s="167" t="s">
        <v>671</v>
      </c>
      <c r="B19" s="168" t="s">
        <v>672</v>
      </c>
      <c r="C19" s="169">
        <v>4.0999999999999996</v>
      </c>
      <c r="D19" s="169">
        <v>1.3</v>
      </c>
      <c r="E19" s="169">
        <v>1.3</v>
      </c>
    </row>
    <row r="20" spans="1:5" ht="96" customHeight="1">
      <c r="A20" s="167" t="s">
        <v>673</v>
      </c>
      <c r="B20" s="168" t="s">
        <v>674</v>
      </c>
      <c r="C20" s="169">
        <v>16.9145</v>
      </c>
      <c r="D20" s="169">
        <v>16.316500000000001</v>
      </c>
      <c r="E20" s="169">
        <v>16.576499999999999</v>
      </c>
    </row>
    <row r="21" spans="1:5" ht="96" customHeight="1">
      <c r="A21" s="167" t="s">
        <v>675</v>
      </c>
      <c r="B21" s="168" t="s">
        <v>676</v>
      </c>
      <c r="C21" s="169">
        <v>10.7804</v>
      </c>
      <c r="D21" s="169">
        <v>10.7804</v>
      </c>
      <c r="E21" s="169">
        <v>10.7804</v>
      </c>
    </row>
    <row r="22" spans="1:5" ht="119.25" customHeight="1">
      <c r="A22" s="167" t="s">
        <v>677</v>
      </c>
      <c r="B22" s="168" t="s">
        <v>678</v>
      </c>
      <c r="C22" s="169">
        <v>2.5</v>
      </c>
      <c r="D22" s="169">
        <v>2.5</v>
      </c>
      <c r="E22" s="169">
        <v>2.5</v>
      </c>
    </row>
    <row r="23" spans="1:5" ht="23.25">
      <c r="A23" s="164" t="s">
        <v>174</v>
      </c>
      <c r="B23" s="165" t="s">
        <v>679</v>
      </c>
      <c r="C23" s="166">
        <v>944.90530000000001</v>
      </c>
      <c r="D23" s="166">
        <v>478.66409999999996</v>
      </c>
      <c r="E23" s="166">
        <v>478.66409999999996</v>
      </c>
    </row>
    <row r="24" spans="1:5" ht="74.25" customHeight="1">
      <c r="A24" s="167" t="s">
        <v>680</v>
      </c>
      <c r="B24" s="168" t="s">
        <v>681</v>
      </c>
      <c r="C24" s="169">
        <v>94.613500000000002</v>
      </c>
      <c r="D24" s="169">
        <v>37.054600000000001</v>
      </c>
      <c r="E24" s="169">
        <v>37.054600000000001</v>
      </c>
    </row>
    <row r="25" spans="1:5" ht="74.25" customHeight="1">
      <c r="A25" s="167" t="s">
        <v>682</v>
      </c>
      <c r="B25" s="168" t="s">
        <v>683</v>
      </c>
      <c r="C25" s="169">
        <v>273.63459999999998</v>
      </c>
      <c r="D25" s="169">
        <v>133.7705</v>
      </c>
      <c r="E25" s="169">
        <v>133.7705</v>
      </c>
    </row>
    <row r="26" spans="1:5" ht="96" customHeight="1">
      <c r="A26" s="167" t="s">
        <v>684</v>
      </c>
      <c r="B26" s="168" t="s">
        <v>685</v>
      </c>
      <c r="C26" s="169">
        <v>111</v>
      </c>
      <c r="D26" s="169">
        <v>83</v>
      </c>
      <c r="E26" s="169">
        <v>83</v>
      </c>
    </row>
    <row r="27" spans="1:5" ht="72.75" customHeight="1">
      <c r="A27" s="167" t="s">
        <v>686</v>
      </c>
      <c r="B27" s="168" t="s">
        <v>687</v>
      </c>
      <c r="C27" s="169">
        <v>223.72499999999999</v>
      </c>
      <c r="D27" s="169">
        <v>94.466499999999996</v>
      </c>
      <c r="E27" s="169">
        <v>94.466499999999996</v>
      </c>
    </row>
    <row r="28" spans="1:5" ht="93">
      <c r="A28" s="167" t="s">
        <v>688</v>
      </c>
      <c r="B28" s="168" t="s">
        <v>689</v>
      </c>
      <c r="C28" s="169">
        <v>80.706100000000006</v>
      </c>
      <c r="D28" s="169">
        <v>30.587</v>
      </c>
      <c r="E28" s="169">
        <v>30.587</v>
      </c>
    </row>
    <row r="29" spans="1:5" ht="93">
      <c r="A29" s="167" t="s">
        <v>690</v>
      </c>
      <c r="B29" s="168" t="s">
        <v>691</v>
      </c>
      <c r="C29" s="169">
        <v>161.2261</v>
      </c>
      <c r="D29" s="169">
        <v>99.785499999999999</v>
      </c>
      <c r="E29" s="169">
        <v>99.785499999999999</v>
      </c>
    </row>
    <row r="30" spans="1:5" ht="23.25">
      <c r="A30" s="164" t="s">
        <v>189</v>
      </c>
      <c r="B30" s="165" t="s">
        <v>692</v>
      </c>
      <c r="C30" s="166">
        <v>2461.5238999999997</v>
      </c>
      <c r="D30" s="166">
        <v>267.10890000000001</v>
      </c>
      <c r="E30" s="166">
        <v>34.616500000000002</v>
      </c>
    </row>
    <row r="31" spans="1:5" ht="116.25">
      <c r="A31" s="167" t="s">
        <v>693</v>
      </c>
      <c r="B31" s="168" t="s">
        <v>694</v>
      </c>
      <c r="C31" s="169">
        <v>247.87570000000002</v>
      </c>
      <c r="D31" s="169">
        <v>0</v>
      </c>
      <c r="E31" s="169">
        <v>0</v>
      </c>
    </row>
    <row r="32" spans="1:5" ht="74.25" customHeight="1">
      <c r="A32" s="167" t="s">
        <v>148</v>
      </c>
      <c r="B32" s="168" t="s">
        <v>695</v>
      </c>
      <c r="C32" s="169">
        <v>355.64830000000001</v>
      </c>
      <c r="D32" s="169">
        <v>0</v>
      </c>
      <c r="E32" s="169">
        <v>0</v>
      </c>
    </row>
    <row r="33" spans="1:5" ht="72.75" customHeight="1">
      <c r="A33" s="167" t="s">
        <v>149</v>
      </c>
      <c r="B33" s="168" t="s">
        <v>696</v>
      </c>
      <c r="C33" s="169">
        <v>516.14009999999996</v>
      </c>
      <c r="D33" s="169">
        <v>0</v>
      </c>
      <c r="E33" s="169">
        <v>0</v>
      </c>
    </row>
    <row r="34" spans="1:5" ht="74.25" customHeight="1">
      <c r="A34" s="167" t="s">
        <v>190</v>
      </c>
      <c r="B34" s="168" t="s">
        <v>697</v>
      </c>
      <c r="C34" s="169">
        <v>73.291899999999998</v>
      </c>
      <c r="D34" s="169">
        <v>0</v>
      </c>
      <c r="E34" s="169">
        <v>0</v>
      </c>
    </row>
    <row r="35" spans="1:5" ht="96" customHeight="1">
      <c r="A35" s="167" t="s">
        <v>698</v>
      </c>
      <c r="B35" s="168" t="s">
        <v>699</v>
      </c>
      <c r="C35" s="169">
        <v>11.344799999999999</v>
      </c>
      <c r="D35" s="169">
        <v>0</v>
      </c>
      <c r="E35" s="169">
        <v>0</v>
      </c>
    </row>
    <row r="36" spans="1:5" ht="96.75" customHeight="1">
      <c r="A36" s="167" t="s">
        <v>700</v>
      </c>
      <c r="B36" s="168" t="s">
        <v>701</v>
      </c>
      <c r="C36" s="169">
        <v>142.6011</v>
      </c>
      <c r="D36" s="169">
        <v>0</v>
      </c>
      <c r="E36" s="169">
        <v>0</v>
      </c>
    </row>
    <row r="37" spans="1:5" ht="119.25" customHeight="1">
      <c r="A37" s="167" t="s">
        <v>702</v>
      </c>
      <c r="B37" s="168" t="s">
        <v>703</v>
      </c>
      <c r="C37" s="169">
        <v>244.72889999999998</v>
      </c>
      <c r="D37" s="169">
        <v>244.72889999999998</v>
      </c>
      <c r="E37" s="169">
        <v>12.236499999999999</v>
      </c>
    </row>
    <row r="38" spans="1:5" ht="97.5" customHeight="1">
      <c r="A38" s="167" t="s">
        <v>704</v>
      </c>
      <c r="B38" s="168" t="s">
        <v>705</v>
      </c>
      <c r="C38" s="169">
        <v>72.882499999999993</v>
      </c>
      <c r="D38" s="169">
        <v>0</v>
      </c>
      <c r="E38" s="169">
        <v>0</v>
      </c>
    </row>
    <row r="39" spans="1:5" ht="120.75" customHeight="1">
      <c r="A39" s="167" t="s">
        <v>706</v>
      </c>
      <c r="B39" s="168" t="s">
        <v>707</v>
      </c>
      <c r="C39" s="169">
        <v>210.66239999999999</v>
      </c>
      <c r="D39" s="169">
        <v>0</v>
      </c>
      <c r="E39" s="169">
        <v>0</v>
      </c>
    </row>
    <row r="40" spans="1:5" ht="96" customHeight="1">
      <c r="A40" s="167" t="s">
        <v>700</v>
      </c>
      <c r="B40" s="168" t="s">
        <v>701</v>
      </c>
      <c r="C40" s="169">
        <v>41.736899999999999</v>
      </c>
      <c r="D40" s="169">
        <v>0</v>
      </c>
      <c r="E40" s="169">
        <v>0</v>
      </c>
    </row>
    <row r="41" spans="1:5" ht="97.5" customHeight="1">
      <c r="A41" s="167" t="s">
        <v>708</v>
      </c>
      <c r="B41" s="168" t="s">
        <v>709</v>
      </c>
      <c r="C41" s="169">
        <v>31</v>
      </c>
      <c r="D41" s="169">
        <v>8.99</v>
      </c>
      <c r="E41" s="169">
        <v>8.99</v>
      </c>
    </row>
    <row r="42" spans="1:5" ht="72.75" customHeight="1">
      <c r="A42" s="167" t="s">
        <v>148</v>
      </c>
      <c r="B42" s="168" t="s">
        <v>695</v>
      </c>
      <c r="C42" s="169">
        <v>487.33759999999995</v>
      </c>
      <c r="D42" s="169">
        <v>0</v>
      </c>
      <c r="E42" s="169">
        <v>0</v>
      </c>
    </row>
    <row r="43" spans="1:5" ht="117.75" customHeight="1">
      <c r="A43" s="167" t="s">
        <v>710</v>
      </c>
      <c r="B43" s="168" t="s">
        <v>711</v>
      </c>
      <c r="C43" s="169">
        <v>9</v>
      </c>
      <c r="D43" s="169">
        <v>9</v>
      </c>
      <c r="E43" s="169">
        <v>9</v>
      </c>
    </row>
    <row r="44" spans="1:5" ht="120.75" customHeight="1">
      <c r="A44" s="167" t="s">
        <v>712</v>
      </c>
      <c r="B44" s="168" t="s">
        <v>713</v>
      </c>
      <c r="C44" s="169">
        <v>16.023700000000002</v>
      </c>
      <c r="D44" s="169">
        <v>3.14</v>
      </c>
      <c r="E44" s="169">
        <v>3.14</v>
      </c>
    </row>
    <row r="45" spans="1:5" ht="72.75" customHeight="1">
      <c r="A45" s="167" t="s">
        <v>714</v>
      </c>
      <c r="B45" s="168" t="s">
        <v>715</v>
      </c>
      <c r="C45" s="169">
        <v>1.25</v>
      </c>
      <c r="D45" s="169">
        <v>1.25</v>
      </c>
      <c r="E45" s="169">
        <v>1.25</v>
      </c>
    </row>
    <row r="46" spans="1:5" ht="23.25">
      <c r="A46" s="164" t="s">
        <v>175</v>
      </c>
      <c r="B46" s="165" t="s">
        <v>716</v>
      </c>
      <c r="C46" s="166">
        <v>3730.1852999999996</v>
      </c>
      <c r="D46" s="166">
        <v>820.3578</v>
      </c>
      <c r="E46" s="166">
        <v>320.3578</v>
      </c>
    </row>
    <row r="47" spans="1:5" ht="119.25" customHeight="1">
      <c r="A47" s="167" t="s">
        <v>152</v>
      </c>
      <c r="B47" s="168" t="s">
        <v>717</v>
      </c>
      <c r="C47" s="169">
        <v>234.87020000000001</v>
      </c>
      <c r="D47" s="169">
        <v>0</v>
      </c>
      <c r="E47" s="169">
        <v>0</v>
      </c>
    </row>
    <row r="48" spans="1:5" ht="119.25" customHeight="1">
      <c r="A48" s="167" t="s">
        <v>153</v>
      </c>
      <c r="B48" s="168" t="s">
        <v>718</v>
      </c>
      <c r="C48" s="169">
        <v>933.16399999999999</v>
      </c>
      <c r="D48" s="169">
        <v>0</v>
      </c>
      <c r="E48" s="169">
        <v>0</v>
      </c>
    </row>
    <row r="49" spans="1:5" ht="119.25" customHeight="1">
      <c r="A49" s="167" t="s">
        <v>154</v>
      </c>
      <c r="B49" s="168" t="s">
        <v>719</v>
      </c>
      <c r="C49" s="169">
        <v>944.89580000000001</v>
      </c>
      <c r="D49" s="169">
        <v>47.6845</v>
      </c>
      <c r="E49" s="169">
        <v>47.6845</v>
      </c>
    </row>
    <row r="50" spans="1:5" ht="119.25" customHeight="1">
      <c r="A50" s="167" t="s">
        <v>155</v>
      </c>
      <c r="B50" s="168" t="s">
        <v>720</v>
      </c>
      <c r="C50" s="169">
        <v>247.10550000000001</v>
      </c>
      <c r="D50" s="169">
        <v>246.66579999999999</v>
      </c>
      <c r="E50" s="169">
        <v>246.66579999999999</v>
      </c>
    </row>
    <row r="51" spans="1:5" ht="97.5" customHeight="1">
      <c r="A51" s="167" t="s">
        <v>721</v>
      </c>
      <c r="B51" s="168" t="s">
        <v>722</v>
      </c>
      <c r="C51" s="169">
        <v>500</v>
      </c>
      <c r="D51" s="169">
        <v>500</v>
      </c>
      <c r="E51" s="169">
        <v>0</v>
      </c>
    </row>
    <row r="52" spans="1:5" ht="98.25" customHeight="1">
      <c r="A52" s="167" t="s">
        <v>723</v>
      </c>
      <c r="B52" s="168" t="s">
        <v>724</v>
      </c>
      <c r="C52" s="169">
        <v>350</v>
      </c>
      <c r="D52" s="169">
        <v>0</v>
      </c>
      <c r="E52" s="169">
        <v>0</v>
      </c>
    </row>
    <row r="53" spans="1:5" ht="98.25" customHeight="1">
      <c r="A53" s="167" t="s">
        <v>150</v>
      </c>
      <c r="B53" s="168" t="s">
        <v>725</v>
      </c>
      <c r="C53" s="169">
        <v>130.6225</v>
      </c>
      <c r="D53" s="169">
        <v>0</v>
      </c>
      <c r="E53" s="169">
        <v>0</v>
      </c>
    </row>
    <row r="54" spans="1:5" ht="119.25" customHeight="1">
      <c r="A54" s="167" t="s">
        <v>151</v>
      </c>
      <c r="B54" s="168" t="s">
        <v>726</v>
      </c>
      <c r="C54" s="169">
        <v>389.52729999999997</v>
      </c>
      <c r="D54" s="169">
        <v>26.0075</v>
      </c>
      <c r="E54" s="169">
        <v>26.0075</v>
      </c>
    </row>
    <row r="55" spans="1:5" ht="23.25">
      <c r="A55" s="164" t="s">
        <v>176</v>
      </c>
      <c r="B55" s="165" t="s">
        <v>727</v>
      </c>
      <c r="C55" s="166">
        <v>257.8211</v>
      </c>
      <c r="D55" s="166">
        <v>341.99170000000004</v>
      </c>
      <c r="E55" s="166">
        <v>0</v>
      </c>
    </row>
    <row r="56" spans="1:5" ht="51" customHeight="1">
      <c r="A56" s="167" t="s">
        <v>728</v>
      </c>
      <c r="B56" s="168" t="s">
        <v>729</v>
      </c>
      <c r="C56" s="169">
        <v>95.268500000000003</v>
      </c>
      <c r="D56" s="169">
        <v>95.116799999999998</v>
      </c>
      <c r="E56" s="169">
        <v>0</v>
      </c>
    </row>
    <row r="57" spans="1:5" ht="69.75">
      <c r="A57" s="167" t="s">
        <v>730</v>
      </c>
      <c r="B57" s="168" t="s">
        <v>731</v>
      </c>
      <c r="C57" s="169">
        <v>1.1087</v>
      </c>
      <c r="D57" s="169">
        <v>1.4616</v>
      </c>
      <c r="E57" s="169">
        <v>0</v>
      </c>
    </row>
    <row r="58" spans="1:5" ht="95.25" customHeight="1">
      <c r="A58" s="167" t="s">
        <v>732</v>
      </c>
      <c r="B58" s="168" t="s">
        <v>733</v>
      </c>
      <c r="C58" s="169">
        <v>161.44389999999999</v>
      </c>
      <c r="D58" s="169">
        <v>155.21729999999999</v>
      </c>
      <c r="E58" s="169">
        <v>0</v>
      </c>
    </row>
    <row r="59" spans="1:5" ht="74.25" customHeight="1">
      <c r="A59" s="167" t="s">
        <v>734</v>
      </c>
      <c r="B59" s="168" t="s">
        <v>735</v>
      </c>
      <c r="C59" s="169">
        <v>0</v>
      </c>
      <c r="D59" s="169">
        <v>90.195999999999998</v>
      </c>
      <c r="E59" s="169">
        <v>0</v>
      </c>
    </row>
    <row r="60" spans="1:5" ht="46.5">
      <c r="A60" s="164" t="s">
        <v>177</v>
      </c>
      <c r="B60" s="165" t="s">
        <v>736</v>
      </c>
      <c r="C60" s="166">
        <v>317.673</v>
      </c>
      <c r="D60" s="166">
        <v>0</v>
      </c>
      <c r="E60" s="166">
        <v>0</v>
      </c>
    </row>
    <row r="61" spans="1:5" ht="142.5" customHeight="1">
      <c r="A61" s="167" t="s">
        <v>156</v>
      </c>
      <c r="B61" s="168" t="s">
        <v>737</v>
      </c>
      <c r="C61" s="169">
        <v>14.872299999999999</v>
      </c>
      <c r="D61" s="169">
        <v>0</v>
      </c>
      <c r="E61" s="169">
        <v>0</v>
      </c>
    </row>
    <row r="62" spans="1:5" ht="143.25" customHeight="1">
      <c r="A62" s="167" t="s">
        <v>157</v>
      </c>
      <c r="B62" s="168" t="s">
        <v>738</v>
      </c>
      <c r="C62" s="169">
        <v>25.6614</v>
      </c>
      <c r="D62" s="169">
        <v>0</v>
      </c>
      <c r="E62" s="169">
        <v>0</v>
      </c>
    </row>
    <row r="63" spans="1:5" ht="142.5" customHeight="1">
      <c r="A63" s="167" t="s">
        <v>158</v>
      </c>
      <c r="B63" s="168" t="s">
        <v>739</v>
      </c>
      <c r="C63" s="169">
        <v>10.198</v>
      </c>
      <c r="D63" s="169">
        <v>0</v>
      </c>
      <c r="E63" s="169">
        <v>0</v>
      </c>
    </row>
    <row r="64" spans="1:5" ht="121.5" customHeight="1">
      <c r="A64" s="167" t="s">
        <v>159</v>
      </c>
      <c r="B64" s="168" t="s">
        <v>740</v>
      </c>
      <c r="C64" s="169">
        <v>29.173999999999999</v>
      </c>
      <c r="D64" s="169">
        <v>0</v>
      </c>
      <c r="E64" s="169">
        <v>0</v>
      </c>
    </row>
    <row r="65" spans="1:5" ht="142.5" customHeight="1">
      <c r="A65" s="167" t="s">
        <v>160</v>
      </c>
      <c r="B65" s="168" t="s">
        <v>741</v>
      </c>
      <c r="C65" s="169">
        <v>40.472000000000001</v>
      </c>
      <c r="D65" s="169">
        <v>0</v>
      </c>
      <c r="E65" s="169">
        <v>0</v>
      </c>
    </row>
    <row r="66" spans="1:5" ht="144" customHeight="1">
      <c r="A66" s="167" t="s">
        <v>742</v>
      </c>
      <c r="B66" s="168" t="s">
        <v>743</v>
      </c>
      <c r="C66" s="169">
        <v>23.807500000000001</v>
      </c>
      <c r="D66" s="169">
        <v>0</v>
      </c>
      <c r="E66" s="169">
        <v>0</v>
      </c>
    </row>
    <row r="67" spans="1:5" ht="213.75" customHeight="1">
      <c r="A67" s="167" t="s">
        <v>744</v>
      </c>
      <c r="B67" s="168" t="s">
        <v>745</v>
      </c>
      <c r="C67" s="169">
        <v>90</v>
      </c>
      <c r="D67" s="169">
        <v>0</v>
      </c>
      <c r="E67" s="169">
        <v>0</v>
      </c>
    </row>
    <row r="68" spans="1:5" ht="144.75" customHeight="1">
      <c r="A68" s="167" t="s">
        <v>746</v>
      </c>
      <c r="B68" s="168" t="s">
        <v>747</v>
      </c>
      <c r="C68" s="169">
        <v>61.634800000000006</v>
      </c>
      <c r="D68" s="169">
        <v>0</v>
      </c>
      <c r="E68" s="169">
        <v>0</v>
      </c>
    </row>
    <row r="69" spans="1:5" ht="144.75" customHeight="1">
      <c r="A69" s="167" t="s">
        <v>748</v>
      </c>
      <c r="B69" s="168" t="s">
        <v>749</v>
      </c>
      <c r="C69" s="169">
        <v>21.853000000000002</v>
      </c>
      <c r="D69" s="169">
        <v>0</v>
      </c>
      <c r="E69" s="169">
        <v>0</v>
      </c>
    </row>
    <row r="70" spans="1:5" ht="23.25">
      <c r="A70" s="164" t="s">
        <v>191</v>
      </c>
      <c r="B70" s="165" t="s">
        <v>750</v>
      </c>
      <c r="C70" s="166">
        <v>75.94189999999999</v>
      </c>
      <c r="D70" s="166">
        <v>0</v>
      </c>
      <c r="E70" s="166">
        <v>0</v>
      </c>
    </row>
    <row r="71" spans="1:5" ht="119.25" customHeight="1">
      <c r="A71" s="167" t="s">
        <v>751</v>
      </c>
      <c r="B71" s="168" t="s">
        <v>752</v>
      </c>
      <c r="C71" s="169">
        <v>19.6919</v>
      </c>
      <c r="D71" s="169">
        <v>0</v>
      </c>
      <c r="E71" s="169">
        <v>0</v>
      </c>
    </row>
    <row r="72" spans="1:5" ht="142.5" customHeight="1">
      <c r="A72" s="167" t="s">
        <v>753</v>
      </c>
      <c r="B72" s="168" t="s">
        <v>754</v>
      </c>
      <c r="C72" s="169">
        <v>56.25</v>
      </c>
      <c r="D72" s="169">
        <v>0</v>
      </c>
      <c r="E72" s="169">
        <v>0</v>
      </c>
    </row>
    <row r="73" spans="1:5" ht="23.25">
      <c r="A73" s="164" t="s">
        <v>178</v>
      </c>
      <c r="B73" s="165" t="s">
        <v>755</v>
      </c>
      <c r="C73" s="166">
        <v>27.343400000000003</v>
      </c>
      <c r="D73" s="166">
        <v>0</v>
      </c>
      <c r="E73" s="166">
        <v>0</v>
      </c>
    </row>
    <row r="74" spans="1:5" ht="142.5" customHeight="1">
      <c r="A74" s="167" t="s">
        <v>756</v>
      </c>
      <c r="B74" s="168" t="s">
        <v>757</v>
      </c>
      <c r="C74" s="169">
        <v>27.343400000000003</v>
      </c>
      <c r="D74" s="169">
        <v>0</v>
      </c>
      <c r="E74" s="169">
        <v>0</v>
      </c>
    </row>
    <row r="75" spans="1:5" ht="23.25">
      <c r="A75" s="164" t="s">
        <v>179</v>
      </c>
      <c r="B75" s="165" t="s">
        <v>758</v>
      </c>
      <c r="C75" s="166">
        <v>4837.8083000000006</v>
      </c>
      <c r="D75" s="166">
        <v>4643.7936</v>
      </c>
      <c r="E75" s="166">
        <v>5486.3537999999999</v>
      </c>
    </row>
    <row r="76" spans="1:5" ht="69.75">
      <c r="A76" s="167" t="s">
        <v>759</v>
      </c>
      <c r="B76" s="168" t="s">
        <v>760</v>
      </c>
      <c r="C76" s="169">
        <v>704.22540000000004</v>
      </c>
      <c r="D76" s="169">
        <v>0</v>
      </c>
      <c r="E76" s="169">
        <v>4126.7390999999998</v>
      </c>
    </row>
    <row r="77" spans="1:5" ht="96" customHeight="1">
      <c r="A77" s="167" t="s">
        <v>761</v>
      </c>
      <c r="B77" s="168" t="s">
        <v>762</v>
      </c>
      <c r="C77" s="169">
        <v>0</v>
      </c>
      <c r="D77" s="169">
        <v>104</v>
      </c>
      <c r="E77" s="169">
        <v>0</v>
      </c>
    </row>
    <row r="78" spans="1:5" ht="96.75" customHeight="1">
      <c r="A78" s="167" t="s">
        <v>761</v>
      </c>
      <c r="B78" s="168" t="s">
        <v>762</v>
      </c>
      <c r="C78" s="169">
        <v>341.01490000000001</v>
      </c>
      <c r="D78" s="169">
        <v>1091.6859999999999</v>
      </c>
      <c r="E78" s="169">
        <v>0</v>
      </c>
    </row>
    <row r="79" spans="1:5" ht="78" customHeight="1">
      <c r="A79" s="167" t="s">
        <v>163</v>
      </c>
      <c r="B79" s="168" t="s">
        <v>763</v>
      </c>
      <c r="C79" s="169">
        <v>316.03649999999999</v>
      </c>
      <c r="D79" s="169">
        <v>0</v>
      </c>
      <c r="E79" s="169">
        <v>0</v>
      </c>
    </row>
    <row r="80" spans="1:5" ht="76.5" customHeight="1">
      <c r="A80" s="167" t="s">
        <v>164</v>
      </c>
      <c r="B80" s="168" t="s">
        <v>764</v>
      </c>
      <c r="C80" s="169">
        <v>98.058600000000013</v>
      </c>
      <c r="D80" s="169">
        <v>0</v>
      </c>
      <c r="E80" s="169">
        <v>0</v>
      </c>
    </row>
    <row r="81" spans="1:5" ht="96.75" customHeight="1">
      <c r="A81" s="167" t="s">
        <v>761</v>
      </c>
      <c r="B81" s="168" t="s">
        <v>762</v>
      </c>
      <c r="C81" s="169">
        <v>513.18370000000004</v>
      </c>
      <c r="D81" s="169">
        <v>679.10140000000001</v>
      </c>
      <c r="E81" s="169">
        <v>39.699100000000001</v>
      </c>
    </row>
    <row r="82" spans="1:5" ht="74.25" customHeight="1">
      <c r="A82" s="167" t="s">
        <v>161</v>
      </c>
      <c r="B82" s="168" t="s">
        <v>765</v>
      </c>
      <c r="C82" s="169">
        <v>1106.3423</v>
      </c>
      <c r="D82" s="169">
        <v>1106.3423</v>
      </c>
      <c r="E82" s="169">
        <v>1106.3423</v>
      </c>
    </row>
    <row r="83" spans="1:5" ht="72.75" customHeight="1">
      <c r="A83" s="167" t="s">
        <v>162</v>
      </c>
      <c r="B83" s="168" t="s">
        <v>766</v>
      </c>
      <c r="C83" s="169">
        <v>230</v>
      </c>
      <c r="D83" s="169">
        <v>230</v>
      </c>
      <c r="E83" s="169">
        <v>127.04660000000001</v>
      </c>
    </row>
    <row r="84" spans="1:5" s="46" customFormat="1" ht="99.75" customHeight="1">
      <c r="A84" s="167" t="s">
        <v>767</v>
      </c>
      <c r="B84" s="168" t="s">
        <v>768</v>
      </c>
      <c r="C84" s="169">
        <v>193.61199999999999</v>
      </c>
      <c r="D84" s="169">
        <v>193.61199999999999</v>
      </c>
      <c r="E84" s="169">
        <v>9.6806000000000001</v>
      </c>
    </row>
    <row r="85" spans="1:5" ht="73.5" customHeight="1">
      <c r="A85" s="167" t="s">
        <v>769</v>
      </c>
      <c r="B85" s="168" t="s">
        <v>770</v>
      </c>
      <c r="C85" s="169">
        <v>145.04060000000001</v>
      </c>
      <c r="D85" s="169">
        <v>0</v>
      </c>
      <c r="E85" s="169">
        <v>0</v>
      </c>
    </row>
    <row r="86" spans="1:5" ht="97.5" customHeight="1">
      <c r="A86" s="167" t="s">
        <v>761</v>
      </c>
      <c r="B86" s="168" t="s">
        <v>762</v>
      </c>
      <c r="C86" s="169">
        <v>1190.2943</v>
      </c>
      <c r="D86" s="169">
        <v>1239.0518999999999</v>
      </c>
      <c r="E86" s="169">
        <v>76.846100000000007</v>
      </c>
    </row>
    <row r="87" spans="1:5" ht="23.25">
      <c r="A87" s="164" t="s">
        <v>180</v>
      </c>
      <c r="B87" s="165" t="s">
        <v>771</v>
      </c>
      <c r="C87" s="166">
        <v>2033.9505999999999</v>
      </c>
      <c r="D87" s="166">
        <v>803.7577</v>
      </c>
      <c r="E87" s="166">
        <v>361.01729999999998</v>
      </c>
    </row>
    <row r="88" spans="1:5" ht="120.75" customHeight="1">
      <c r="A88" s="167" t="s">
        <v>772</v>
      </c>
      <c r="B88" s="168" t="s">
        <v>773</v>
      </c>
      <c r="C88" s="169">
        <v>15.815200000000001</v>
      </c>
      <c r="D88" s="169">
        <v>15.815200000000001</v>
      </c>
      <c r="E88" s="169">
        <v>15.815200000000001</v>
      </c>
    </row>
    <row r="89" spans="1:5" ht="96" customHeight="1">
      <c r="A89" s="167" t="s">
        <v>774</v>
      </c>
      <c r="B89" s="168" t="s">
        <v>775</v>
      </c>
      <c r="C89" s="169">
        <v>40.077599999999997</v>
      </c>
      <c r="D89" s="169">
        <v>0</v>
      </c>
      <c r="E89" s="169">
        <v>0</v>
      </c>
    </row>
    <row r="90" spans="1:5" ht="119.25" customHeight="1">
      <c r="A90" s="167" t="s">
        <v>165</v>
      </c>
      <c r="B90" s="168" t="s">
        <v>776</v>
      </c>
      <c r="C90" s="169">
        <v>53.1145</v>
      </c>
      <c r="D90" s="169">
        <v>53.1145</v>
      </c>
      <c r="E90" s="169">
        <v>53.1145</v>
      </c>
    </row>
    <row r="91" spans="1:5" ht="120" customHeight="1">
      <c r="A91" s="167" t="s">
        <v>166</v>
      </c>
      <c r="B91" s="168" t="s">
        <v>777</v>
      </c>
      <c r="C91" s="169">
        <v>1786.4668999999999</v>
      </c>
      <c r="D91" s="169">
        <v>647.44740000000002</v>
      </c>
      <c r="E91" s="169">
        <v>205.2457</v>
      </c>
    </row>
    <row r="92" spans="1:5" ht="144" customHeight="1">
      <c r="A92" s="167" t="s">
        <v>167</v>
      </c>
      <c r="B92" s="168" t="s">
        <v>778</v>
      </c>
      <c r="C92" s="169">
        <v>59.261099999999999</v>
      </c>
      <c r="D92" s="169">
        <v>59.261099999999999</v>
      </c>
      <c r="E92" s="169">
        <v>59.261099999999999</v>
      </c>
    </row>
    <row r="93" spans="1:5" s="46" customFormat="1" ht="120.75" customHeight="1">
      <c r="A93" s="167" t="s">
        <v>779</v>
      </c>
      <c r="B93" s="168" t="s">
        <v>780</v>
      </c>
      <c r="C93" s="169">
        <v>27.5808</v>
      </c>
      <c r="D93" s="169">
        <v>27.5808</v>
      </c>
      <c r="E93" s="169">
        <v>27.5808</v>
      </c>
    </row>
    <row r="94" spans="1:5" ht="73.5" customHeight="1">
      <c r="A94" s="167" t="s">
        <v>168</v>
      </c>
      <c r="B94" s="168" t="s">
        <v>781</v>
      </c>
      <c r="C94" s="169">
        <v>30.671700000000001</v>
      </c>
      <c r="D94" s="169">
        <v>0</v>
      </c>
      <c r="E94" s="169">
        <v>0</v>
      </c>
    </row>
    <row r="95" spans="1:5" s="46" customFormat="1" ht="142.5" customHeight="1">
      <c r="A95" s="167" t="s">
        <v>782</v>
      </c>
      <c r="B95" s="168" t="s">
        <v>783</v>
      </c>
      <c r="C95" s="169">
        <v>15.024100000000001</v>
      </c>
      <c r="D95" s="169">
        <v>0</v>
      </c>
      <c r="E95" s="169">
        <v>0</v>
      </c>
    </row>
    <row r="96" spans="1:5" ht="74.25" customHeight="1">
      <c r="A96" s="167" t="s">
        <v>784</v>
      </c>
      <c r="B96" s="168" t="s">
        <v>785</v>
      </c>
      <c r="C96" s="169">
        <v>5.4</v>
      </c>
      <c r="D96" s="169">
        <v>0</v>
      </c>
      <c r="E96" s="169">
        <v>0</v>
      </c>
    </row>
    <row r="97" spans="1:5" s="46" customFormat="1" ht="96.75" customHeight="1">
      <c r="A97" s="167" t="s">
        <v>786</v>
      </c>
      <c r="B97" s="168" t="s">
        <v>787</v>
      </c>
      <c r="C97" s="169">
        <v>0.53870000000000007</v>
      </c>
      <c r="D97" s="169">
        <v>0.53870000000000007</v>
      </c>
      <c r="E97" s="169">
        <v>0</v>
      </c>
    </row>
    <row r="98" spans="1:5" ht="23.25">
      <c r="A98" s="164" t="s">
        <v>181</v>
      </c>
      <c r="B98" s="165" t="s">
        <v>788</v>
      </c>
      <c r="C98" s="166">
        <v>14814.9038</v>
      </c>
      <c r="D98" s="166">
        <v>12828.8032</v>
      </c>
      <c r="E98" s="166">
        <v>8866.5396999999994</v>
      </c>
    </row>
    <row r="99" spans="1:5" ht="96.75" customHeight="1">
      <c r="A99" s="167" t="s">
        <v>789</v>
      </c>
      <c r="B99" s="168" t="s">
        <v>790</v>
      </c>
      <c r="C99" s="169">
        <v>2.0445000000000002</v>
      </c>
      <c r="D99" s="169">
        <v>2.0445000000000002</v>
      </c>
      <c r="E99" s="169">
        <v>2.0445000000000002</v>
      </c>
    </row>
    <row r="100" spans="1:5" ht="98.25" customHeight="1">
      <c r="A100" s="167" t="s">
        <v>791</v>
      </c>
      <c r="B100" s="168" t="s">
        <v>792</v>
      </c>
      <c r="C100" s="169">
        <v>0.8206</v>
      </c>
      <c r="D100" s="169">
        <v>0.8206</v>
      </c>
      <c r="E100" s="169">
        <v>0.8206</v>
      </c>
    </row>
    <row r="101" spans="1:5" ht="98.25" customHeight="1">
      <c r="A101" s="167" t="s">
        <v>789</v>
      </c>
      <c r="B101" s="168" t="s">
        <v>790</v>
      </c>
      <c r="C101" s="169">
        <v>1.2527999999999999</v>
      </c>
      <c r="D101" s="169">
        <v>1.2527999999999999</v>
      </c>
      <c r="E101" s="169">
        <v>1.2527999999999999</v>
      </c>
    </row>
    <row r="102" spans="1:5" ht="96.75" customHeight="1">
      <c r="A102" s="167" t="s">
        <v>170</v>
      </c>
      <c r="B102" s="168" t="s">
        <v>793</v>
      </c>
      <c r="C102" s="169">
        <v>1.3024</v>
      </c>
      <c r="D102" s="169">
        <v>1.3024</v>
      </c>
      <c r="E102" s="169">
        <v>1.3024</v>
      </c>
    </row>
    <row r="103" spans="1:5" ht="96.75" customHeight="1">
      <c r="A103" s="167" t="s">
        <v>171</v>
      </c>
      <c r="B103" s="168" t="s">
        <v>794</v>
      </c>
      <c r="C103" s="169">
        <v>3.6126999999999998</v>
      </c>
      <c r="D103" s="169">
        <v>3.6126999999999998</v>
      </c>
      <c r="E103" s="169">
        <v>3.6126999999999998</v>
      </c>
    </row>
    <row r="104" spans="1:5" ht="73.5" customHeight="1">
      <c r="A104" s="167" t="s">
        <v>795</v>
      </c>
      <c r="B104" s="168" t="s">
        <v>796</v>
      </c>
      <c r="C104" s="169">
        <v>9.39</v>
      </c>
      <c r="D104" s="169">
        <v>0</v>
      </c>
      <c r="E104" s="169">
        <v>0</v>
      </c>
    </row>
    <row r="105" spans="1:5" ht="144" customHeight="1">
      <c r="A105" s="167" t="s">
        <v>797</v>
      </c>
      <c r="B105" s="168" t="s">
        <v>798</v>
      </c>
      <c r="C105" s="169">
        <v>16</v>
      </c>
      <c r="D105" s="169">
        <v>16</v>
      </c>
      <c r="E105" s="169">
        <v>16</v>
      </c>
    </row>
    <row r="106" spans="1:5" ht="99.75" customHeight="1">
      <c r="A106" s="167" t="s">
        <v>169</v>
      </c>
      <c r="B106" s="168" t="s">
        <v>799</v>
      </c>
      <c r="C106" s="169">
        <v>9.8949999999999996</v>
      </c>
      <c r="D106" s="169">
        <v>9.8949999999999996</v>
      </c>
      <c r="E106" s="169">
        <v>0</v>
      </c>
    </row>
    <row r="107" spans="1:5" ht="96.75" customHeight="1">
      <c r="A107" s="167" t="s">
        <v>800</v>
      </c>
      <c r="B107" s="168" t="s">
        <v>801</v>
      </c>
      <c r="C107" s="169">
        <v>21.803000000000001</v>
      </c>
      <c r="D107" s="169">
        <v>0</v>
      </c>
      <c r="E107" s="169">
        <v>0</v>
      </c>
    </row>
    <row r="108" spans="1:5" s="46" customFormat="1" ht="97.5" customHeight="1">
      <c r="A108" s="167" t="s">
        <v>802</v>
      </c>
      <c r="B108" s="168" t="s">
        <v>803</v>
      </c>
      <c r="C108" s="169">
        <v>12</v>
      </c>
      <c r="D108" s="169">
        <v>12</v>
      </c>
      <c r="E108" s="169">
        <v>0</v>
      </c>
    </row>
    <row r="109" spans="1:5" ht="144" customHeight="1">
      <c r="A109" s="167" t="s">
        <v>804</v>
      </c>
      <c r="B109" s="168" t="s">
        <v>805</v>
      </c>
      <c r="C109" s="169">
        <v>2591.1068999999998</v>
      </c>
      <c r="D109" s="169">
        <v>892.38209999999992</v>
      </c>
      <c r="E109" s="169">
        <v>0</v>
      </c>
    </row>
    <row r="110" spans="1:5" ht="144" customHeight="1">
      <c r="A110" s="167" t="s">
        <v>806</v>
      </c>
      <c r="B110" s="168" t="s">
        <v>807</v>
      </c>
      <c r="C110" s="169">
        <v>134.57979999999998</v>
      </c>
      <c r="D110" s="169">
        <v>1052.5237</v>
      </c>
      <c r="E110" s="169">
        <v>2092.7579999999998</v>
      </c>
    </row>
    <row r="111" spans="1:5" ht="97.5" customHeight="1">
      <c r="A111" s="167" t="s">
        <v>808</v>
      </c>
      <c r="B111" s="168" t="s">
        <v>809</v>
      </c>
      <c r="C111" s="169">
        <v>615.55419999999992</v>
      </c>
      <c r="D111" s="169">
        <v>0</v>
      </c>
      <c r="E111" s="169">
        <v>0</v>
      </c>
    </row>
    <row r="112" spans="1:5" ht="98.25" customHeight="1">
      <c r="A112" s="167" t="s">
        <v>810</v>
      </c>
      <c r="B112" s="168" t="s">
        <v>811</v>
      </c>
      <c r="C112" s="169">
        <v>2658.3490000000002</v>
      </c>
      <c r="D112" s="169">
        <v>2599.5027</v>
      </c>
      <c r="E112" s="169">
        <v>3928.5464999999999</v>
      </c>
    </row>
    <row r="113" spans="1:5" ht="98.25" customHeight="1">
      <c r="A113" s="167" t="s">
        <v>812</v>
      </c>
      <c r="B113" s="168" t="s">
        <v>813</v>
      </c>
      <c r="C113" s="169">
        <v>4509.5472</v>
      </c>
      <c r="D113" s="169">
        <v>2001.0806</v>
      </c>
      <c r="E113" s="169">
        <v>1196.617</v>
      </c>
    </row>
    <row r="114" spans="1:5" ht="122.25" customHeight="1">
      <c r="A114" s="167" t="s">
        <v>814</v>
      </c>
      <c r="B114" s="168" t="s">
        <v>815</v>
      </c>
      <c r="C114" s="169">
        <v>1401.789</v>
      </c>
      <c r="D114" s="169">
        <v>4208.8789999999999</v>
      </c>
      <c r="E114" s="169">
        <v>0</v>
      </c>
    </row>
    <row r="115" spans="1:5" ht="120.75" customHeight="1">
      <c r="A115" s="167" t="s">
        <v>816</v>
      </c>
      <c r="B115" s="168" t="s">
        <v>817</v>
      </c>
      <c r="C115" s="169">
        <v>544.59839999999997</v>
      </c>
      <c r="D115" s="169">
        <v>315.78949999999998</v>
      </c>
      <c r="E115" s="169">
        <v>0</v>
      </c>
    </row>
    <row r="116" spans="1:5" ht="98.25" customHeight="1">
      <c r="A116" s="167" t="s">
        <v>818</v>
      </c>
      <c r="B116" s="168" t="s">
        <v>819</v>
      </c>
      <c r="C116" s="169">
        <v>1500</v>
      </c>
      <c r="D116" s="169">
        <v>1000</v>
      </c>
      <c r="E116" s="169">
        <v>1000</v>
      </c>
    </row>
    <row r="117" spans="1:5" ht="261" customHeight="1">
      <c r="A117" s="167" t="s">
        <v>820</v>
      </c>
      <c r="B117" s="168" t="s">
        <v>821</v>
      </c>
      <c r="C117" s="169">
        <v>504.5675</v>
      </c>
      <c r="D117" s="169">
        <v>499.9101</v>
      </c>
      <c r="E117" s="169">
        <v>499.9101</v>
      </c>
    </row>
    <row r="118" spans="1:5" ht="98.25" customHeight="1">
      <c r="A118" s="167" t="s">
        <v>822</v>
      </c>
      <c r="B118" s="168" t="s">
        <v>823</v>
      </c>
      <c r="C118" s="169">
        <v>36.1751</v>
      </c>
      <c r="D118" s="169">
        <v>48.6751</v>
      </c>
      <c r="E118" s="169">
        <v>48.6751</v>
      </c>
    </row>
    <row r="119" spans="1:5" ht="142.5" customHeight="1">
      <c r="A119" s="167" t="s">
        <v>824</v>
      </c>
      <c r="B119" s="168" t="s">
        <v>825</v>
      </c>
      <c r="C119" s="169">
        <v>65.394999999999996</v>
      </c>
      <c r="D119" s="169">
        <v>0</v>
      </c>
      <c r="E119" s="169">
        <v>0</v>
      </c>
    </row>
    <row r="120" spans="1:5" ht="144" customHeight="1">
      <c r="A120" s="167" t="s">
        <v>826</v>
      </c>
      <c r="B120" s="168" t="s">
        <v>827</v>
      </c>
      <c r="C120" s="169">
        <v>100.1207</v>
      </c>
      <c r="D120" s="169">
        <v>88.13239999999999</v>
      </c>
      <c r="E120" s="169">
        <v>0</v>
      </c>
    </row>
    <row r="121" spans="1:5" ht="98.25" customHeight="1">
      <c r="A121" s="167" t="s">
        <v>828</v>
      </c>
      <c r="B121" s="168" t="s">
        <v>829</v>
      </c>
      <c r="C121" s="169">
        <v>50</v>
      </c>
      <c r="D121" s="169">
        <v>50</v>
      </c>
      <c r="E121" s="169">
        <v>50</v>
      </c>
    </row>
    <row r="122" spans="1:5" ht="122.25" customHeight="1">
      <c r="A122" s="167" t="s">
        <v>830</v>
      </c>
      <c r="B122" s="168" t="s">
        <v>831</v>
      </c>
      <c r="C122" s="169">
        <v>25</v>
      </c>
      <c r="D122" s="169">
        <v>25</v>
      </c>
      <c r="E122" s="169">
        <v>25</v>
      </c>
    </row>
    <row r="123" spans="1:5" ht="23.25">
      <c r="A123" s="164" t="s">
        <v>182</v>
      </c>
      <c r="B123" s="165" t="s">
        <v>832</v>
      </c>
      <c r="C123" s="166">
        <v>55.246099999999998</v>
      </c>
      <c r="D123" s="166">
        <v>0</v>
      </c>
      <c r="E123" s="166">
        <v>0</v>
      </c>
    </row>
    <row r="124" spans="1:5" ht="119.25" customHeight="1">
      <c r="A124" s="167" t="s">
        <v>833</v>
      </c>
      <c r="B124" s="168" t="s">
        <v>834</v>
      </c>
      <c r="C124" s="169">
        <v>4.3499999999999996</v>
      </c>
      <c r="D124" s="169">
        <v>0</v>
      </c>
      <c r="E124" s="169">
        <v>0</v>
      </c>
    </row>
    <row r="125" spans="1:5" ht="96.75" customHeight="1">
      <c r="A125" s="167" t="s">
        <v>835</v>
      </c>
      <c r="B125" s="168" t="s">
        <v>836</v>
      </c>
      <c r="C125" s="169">
        <v>50.896099999999997</v>
      </c>
      <c r="D125" s="169">
        <v>0</v>
      </c>
      <c r="E125" s="169">
        <v>0</v>
      </c>
    </row>
    <row r="126" spans="1:5" ht="22.5">
      <c r="A126" s="271" t="s">
        <v>837</v>
      </c>
      <c r="B126" s="271"/>
      <c r="C126" s="170">
        <v>30181.217700000005</v>
      </c>
      <c r="D126" s="170">
        <v>20256.939300000002</v>
      </c>
      <c r="E126" s="170">
        <v>15620.271500000001</v>
      </c>
    </row>
    <row r="131" spans="1:5" s="46" customFormat="1">
      <c r="A131" s="32"/>
      <c r="B131" s="36"/>
      <c r="C131" s="34"/>
      <c r="D131" s="34"/>
      <c r="E131" s="34"/>
    </row>
    <row r="153" spans="1:5" s="46" customFormat="1">
      <c r="A153" s="32"/>
      <c r="B153" s="36"/>
      <c r="C153" s="34"/>
      <c r="D153" s="34"/>
      <c r="E153" s="34"/>
    </row>
    <row r="156" spans="1:5" s="46" customFormat="1">
      <c r="A156" s="32"/>
      <c r="B156" s="36"/>
      <c r="C156" s="34"/>
      <c r="D156" s="34"/>
      <c r="E156" s="34"/>
    </row>
  </sheetData>
  <mergeCells count="5">
    <mergeCell ref="A4:E4"/>
    <mergeCell ref="A6:A7"/>
    <mergeCell ref="B6:B7"/>
    <mergeCell ref="C6:E6"/>
    <mergeCell ref="A126:B126"/>
  </mergeCells>
  <printOptions horizontalCentered="1"/>
  <pageMargins left="0.39370078740157483" right="0.39370078740157483" top="0.59055118110236227" bottom="0.39370078740157483" header="0.23622047244094491" footer="0.23622047244094491"/>
  <pageSetup paperSize="9" scale="48" fitToHeight="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1-параметры</vt:lpstr>
      <vt:lpstr>2-Итоги</vt:lpstr>
      <vt:lpstr>3-СЭР</vt:lpstr>
      <vt:lpstr>4-Сравнение с ФБ</vt:lpstr>
      <vt:lpstr>5-ФСР</vt:lpstr>
      <vt:lpstr>6-ГП</vt:lpstr>
      <vt:lpstr>7-ГП24-26</vt:lpstr>
      <vt:lpstr>8-динамика НП</vt:lpstr>
      <vt:lpstr>9-НП</vt:lpstr>
      <vt:lpstr>10-ДФрасх</vt:lpstr>
      <vt:lpstr>11-КАИП</vt:lpstr>
      <vt:lpstr>'10-ДФрасх'!Заголовки_для_печати</vt:lpstr>
      <vt:lpstr>'6-ГП'!Заголовки_для_печати</vt:lpstr>
      <vt:lpstr>'7-ГП24-26'!Заголовки_для_печати</vt:lpstr>
      <vt:lpstr>'8-динамика НП'!Заголовки_для_печати</vt:lpstr>
      <vt:lpstr>'9-НП'!Заголовки_для_печати</vt:lpstr>
      <vt:lpstr>'1-параметры'!Область_печати</vt:lpstr>
      <vt:lpstr>'6-ГП'!Область_печати</vt:lpstr>
      <vt:lpstr>'8-динамика НП'!Область_печати</vt:lpstr>
      <vt:lpstr>'9-НП'!Область_печати</vt:lpstr>
    </vt:vector>
  </TitlesOfParts>
  <Company>ZS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Каблукова</dc:creator>
  <cp:lastModifiedBy>Vetoshkina</cp:lastModifiedBy>
  <cp:lastPrinted>2023-11-13T09:20:11Z</cp:lastPrinted>
  <dcterms:created xsi:type="dcterms:W3CDTF">2019-10-31T12:22:11Z</dcterms:created>
  <dcterms:modified xsi:type="dcterms:W3CDTF">2023-11-14T03:24:44Z</dcterms:modified>
</cp:coreProperties>
</file>